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'Sheet1'!$A$1:$AY$87</definedName>
    <definedName name="_xlnm.Print_Titles" localSheetId="0">'Sheet1'!$E:$E,'Sheet1'!$1:$1</definedName>
  </definedNames>
  <calcPr fullCalcOnLoad="1"/>
</workbook>
</file>

<file path=xl/sharedStrings.xml><?xml version="1.0" encoding="utf-8"?>
<sst xmlns="http://schemas.openxmlformats.org/spreadsheetml/2006/main" count="907" uniqueCount="195">
  <si>
    <t>Row #</t>
  </si>
  <si>
    <t>Year</t>
  </si>
  <si>
    <t>Proj. Type</t>
  </si>
  <si>
    <t>Organization Name</t>
  </si>
  <si>
    <t>Project Name</t>
  </si>
  <si>
    <t>Geo Code</t>
  </si>
  <si>
    <t>Inventory Type</t>
  </si>
  <si>
    <t>TH Unit Type</t>
  </si>
  <si>
    <t>Bed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</si>
  <si>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</si>
  <si>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</si>
  <si>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</si>
  <si>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</si>
  <si>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</si>
  <si>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</si>
  <si>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</si>
  <si>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</si>
  <si>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</si>
  <si>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</si>
  <si>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</si>
  <si>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</si>
  <si>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</si>
  <si>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</si>
  <si>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Other Federal Funding?</t>
  </si>
  <si>
    <t>Other Federal Funding: HUD-VASH</t>
  </si>
  <si>
    <t>Other Federal Funding: SSVF</t>
  </si>
  <si>
    <t>Other Federal Funding: GPD</t>
  </si>
  <si>
    <t>Other Federal Funding: HCHV</t>
  </si>
  <si>
    <t>Other Federal Funding: CWT/TR</t>
  </si>
  <si>
    <t>Other Federal Funding: BCP</t>
  </si>
  <si>
    <t>Other Federal Funding: TLP</t>
  </si>
  <si>
    <t>Other Federal Funding: MGH</t>
  </si>
  <si>
    <t>Other Federal Funding: HOPWA</t>
  </si>
  <si>
    <t>Other Federal Funding: PIH</t>
  </si>
  <si>
    <t>Other Federal Funding: Other</t>
  </si>
  <si>
    <t>Year-Round Beds</t>
  </si>
  <si>
    <t>HMIS Beds HH w/ Children</t>
  </si>
  <si>
    <t>HMIS Beds HH w/o Children</t>
  </si>
  <si>
    <t>HMIS Beds HH w/ only Children</t>
  </si>
  <si>
    <t>% of HMIS Beds HH with Children</t>
  </si>
  <si>
    <t>% of HMIS Beds HH without Children</t>
  </si>
  <si>
    <t>% of HMIS Beds HH w/ only Children</t>
  </si>
  <si>
    <t>Total Seasonal Beds</t>
  </si>
  <si>
    <t>Seasonal Beds Available in HMIS</t>
  </si>
  <si>
    <t>Availability Start Date</t>
  </si>
  <si>
    <t>Availability End Date</t>
  </si>
  <si>
    <t>Overflow Beds</t>
  </si>
  <si>
    <t>HMIS Overflow Beds</t>
  </si>
  <si>
    <t>PIT Count</t>
  </si>
  <si>
    <t>Total Beds</t>
  </si>
  <si>
    <t>Utilization Rate</t>
  </si>
  <si>
    <t>TH</t>
  </si>
  <si>
    <t>Alternative Structures International</t>
  </si>
  <si>
    <t>ASI - Ohana Ola O Kahumana</t>
  </si>
  <si>
    <t>C</t>
  </si>
  <si>
    <t>Single</t>
  </si>
  <si>
    <t>HC</t>
  </si>
  <si>
    <t>NA</t>
  </si>
  <si>
    <t>Yes</t>
  </si>
  <si>
    <t>No</t>
  </si>
  <si>
    <t>ASI - Ulu Ke Kukui (Villages of Maili)</t>
  </si>
  <si>
    <t>RRH</t>
  </si>
  <si>
    <t>Catholic Charities Hawaii</t>
  </si>
  <si>
    <t>CCH - ESG RRH</t>
  </si>
  <si>
    <t>U</t>
  </si>
  <si>
    <t>SMF+HC</t>
  </si>
  <si>
    <t>CCH - Ma`ili Land TH</t>
  </si>
  <si>
    <t>CCH - SSVF Oahu RRH (Priority 1)</t>
  </si>
  <si>
    <t>CCH - SSVF Oahu RRH (Priority 2)</t>
  </si>
  <si>
    <t>ES</t>
  </si>
  <si>
    <t>Child and Family Service</t>
  </si>
  <si>
    <t>CFS - Honolulu Shelter</t>
  </si>
  <si>
    <t>Facility-based beds</t>
  </si>
  <si>
    <t>DV</t>
  </si>
  <si>
    <t>CFS - Leeward Shelter</t>
  </si>
  <si>
    <t>CFS - Transitional Apartments</t>
  </si>
  <si>
    <t>Family Promise of Hawaii</t>
  </si>
  <si>
    <t>FPH - Honolulu Family Center</t>
  </si>
  <si>
    <t>Other beds</t>
  </si>
  <si>
    <t>FPH - Windward Family Center</t>
  </si>
  <si>
    <t>Gregory House Programs</t>
  </si>
  <si>
    <t>GHP - Community Residential Program</t>
  </si>
  <si>
    <t>SMF</t>
  </si>
  <si>
    <t>HIV</t>
  </si>
  <si>
    <t>PSH</t>
  </si>
  <si>
    <t>GHP - HOPWA Formula TBRA (City)</t>
  </si>
  <si>
    <t>GHP - HOPWA Gregory House (Competitive TH)</t>
  </si>
  <si>
    <t>GHP - HOPWA SPNS Competitive PSH TBRA</t>
  </si>
  <si>
    <t>GHP - S+C CoC Program TBRA</t>
  </si>
  <si>
    <t>Hale Kipa Inc.</t>
  </si>
  <si>
    <t>HKIPA - Apaa Women's Shelter</t>
  </si>
  <si>
    <t>SFHC</t>
  </si>
  <si>
    <t>HKIPA - Boys BCP ES</t>
  </si>
  <si>
    <t>YM</t>
  </si>
  <si>
    <t>HKIPA - Girls BCP ES</t>
  </si>
  <si>
    <t>YF</t>
  </si>
  <si>
    <t>HKIPA - Maka`aloa Men's TLP</t>
  </si>
  <si>
    <t>SM</t>
  </si>
  <si>
    <t>Hawaii Public Housing Authority</t>
  </si>
  <si>
    <t>VA - VASH PSH Oahu</t>
  </si>
  <si>
    <t>Ho`omau Ke Ola</t>
  </si>
  <si>
    <t>HKO - Lahilahi</t>
  </si>
  <si>
    <t>Holomua Na `Ohana</t>
  </si>
  <si>
    <t>HNO - Onemalu Transitional Shelter</t>
  </si>
  <si>
    <t>HNO - Weinberg Village Waimanalo</t>
  </si>
  <si>
    <t>Honolulu Community Action Program</t>
  </si>
  <si>
    <t>HCAP - Kumuhonua</t>
  </si>
  <si>
    <t>Housing Solutions Inc.</t>
  </si>
  <si>
    <t>HSI - Kulaokahua (TH for the elderly)</t>
  </si>
  <si>
    <t>HSI - Loliana (TH for Families)</t>
  </si>
  <si>
    <t>HSI - Na Kolea (TH for working singles)</t>
  </si>
  <si>
    <t>HSI - Vancouver House (TH for families)</t>
  </si>
  <si>
    <t>IHS Institute for Human Services</t>
  </si>
  <si>
    <t>IHS - City FY15 Housing First PSH</t>
  </si>
  <si>
    <t>IHS - CoC Program Rapid Re-housing</t>
  </si>
  <si>
    <t>IHS - Hale Mauliola Program (Sand Island TH)</t>
  </si>
  <si>
    <t>N</t>
  </si>
  <si>
    <t>IHS - Kaaahi Women &amp; Families Shelter</t>
  </si>
  <si>
    <t>IHS - New PSH 2013 (CoC funded)</t>
  </si>
  <si>
    <t>IHS - SPC Home at Last 2010</t>
  </si>
  <si>
    <t>IHS - SPC Home Sweet Home</t>
  </si>
  <si>
    <t>IHS - SPC Home Sweet Home II</t>
  </si>
  <si>
    <t>IHS - SPC No Place Like Home</t>
  </si>
  <si>
    <t>IHS - Sumner Men's Shelter</t>
  </si>
  <si>
    <t>IHS - Tutu Bert's House</t>
  </si>
  <si>
    <t>Kalihi-Palama Health Center</t>
  </si>
  <si>
    <t>KPHC - New Beginnings</t>
  </si>
  <si>
    <t>Kealahou West Oahu</t>
  </si>
  <si>
    <t>KWO - Hope for a New Beginning (Onelauena)</t>
  </si>
  <si>
    <t>SH</t>
  </si>
  <si>
    <t>Mental Health Kokua</t>
  </si>
  <si>
    <t>MHK - Safe Haven</t>
  </si>
  <si>
    <t>Parents and Children Together</t>
  </si>
  <si>
    <t>PACT - ESG RRH</t>
  </si>
  <si>
    <t>PACT - Lehua</t>
  </si>
  <si>
    <t>SF</t>
  </si>
  <si>
    <t>PACT - Ohia Shelter</t>
  </si>
  <si>
    <t>River of Life Mission</t>
  </si>
  <si>
    <t>ROL - Lighthouse Shelter</t>
  </si>
  <si>
    <t>Shelter of Wisdom</t>
  </si>
  <si>
    <t>SOW - Great Joy 1</t>
  </si>
  <si>
    <t>SOW - Great Joy 2</t>
  </si>
  <si>
    <t>SOW - Great Joy 3</t>
  </si>
  <si>
    <t>SOW - Hearts of Joy 1</t>
  </si>
  <si>
    <t>SOW - Hearts of Joy 2</t>
  </si>
  <si>
    <t>SOW - Streams of Joy 1</t>
  </si>
  <si>
    <t>SOW - Streams of Joy 2</t>
  </si>
  <si>
    <t>Steadfast Housing Development Corporation</t>
  </si>
  <si>
    <t>SHDC - Ahukini</t>
  </si>
  <si>
    <t>SHDC - Hale Ulu Pono - Transitional Housing</t>
  </si>
  <si>
    <t>SHDC - Headway House/Hale Ulu Pono</t>
  </si>
  <si>
    <t>SHDC - Kaukama</t>
  </si>
  <si>
    <t>SHDC - Komo Mai</t>
  </si>
  <si>
    <t>SHDC - Shelter Plus Care 1</t>
  </si>
  <si>
    <t>The Salvation Army ATS</t>
  </si>
  <si>
    <t>SARMY - Waokanaka</t>
  </si>
  <si>
    <t>The Salvation Army FTS</t>
  </si>
  <si>
    <t>SARMY - Ka Ohu Hou O Manoa</t>
  </si>
  <si>
    <t>U.S. Veterans Initiative</t>
  </si>
  <si>
    <t>USVETS - Advance Women</t>
  </si>
  <si>
    <t>USVETS - BP HOPTEL</t>
  </si>
  <si>
    <t>USVETS - HCHV/EH-Cloudbreak Respite (Respite Beds BP)</t>
  </si>
  <si>
    <t>USVETS - Housing First PSH</t>
  </si>
  <si>
    <t>USVETS - Long Term Supportive Housing/Cloudbreak</t>
  </si>
  <si>
    <t>USVETS - Permanent Supportive Housing for Veterans and Families</t>
  </si>
  <si>
    <t>USVETS - SSVF Oahu RRH (Priority 1)</t>
  </si>
  <si>
    <t>USVETS - SSVF Oahu RRH (Priority 2)</t>
  </si>
  <si>
    <t>USVETS - Veterans in Progress (VIP)</t>
  </si>
  <si>
    <t>USVETS - Veterans Permanent Supportive Housing</t>
  </si>
  <si>
    <t>USVETS - WCC Emergency</t>
  </si>
  <si>
    <t>USVETS - WCC HOPTEL</t>
  </si>
  <si>
    <t>USVETS - WCC Transitional</t>
  </si>
  <si>
    <t>Waikiki Health Center</t>
  </si>
  <si>
    <t>WHC - Next Step Emergency Shelter</t>
  </si>
  <si>
    <t>WHC - Next Step Transitional</t>
  </si>
  <si>
    <t>Windward Spouse Abuse Shelter</t>
  </si>
  <si>
    <t>WSAS - Hale Ola</t>
  </si>
  <si>
    <t>WSAS - Imua</t>
  </si>
  <si>
    <t>Women in Need</t>
  </si>
  <si>
    <t>WIN - Bridge to Success - Waianae</t>
  </si>
  <si>
    <t>WIN - Family House - Aiea</t>
  </si>
  <si>
    <t>Sum : 2677</t>
  </si>
  <si>
    <t>Sum : 635</t>
  </si>
  <si>
    <t>Sum : 2540</t>
  </si>
  <si>
    <t>Sum : 16</t>
  </si>
  <si>
    <t>Sum : 23</t>
  </si>
  <si>
    <t>Sum : 3</t>
  </si>
  <si>
    <t>Sum : 83</t>
  </si>
  <si>
    <t>Sum : 505</t>
  </si>
  <si>
    <t>Sum :</t>
  </si>
  <si>
    <t>Sum : 5233</t>
  </si>
  <si>
    <t>Sum : 2452</t>
  </si>
  <si>
    <t>Sum : 1929</t>
  </si>
  <si>
    <t>Sum : 0</t>
  </si>
  <si>
    <t>Sum : 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</si>
</sst>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9" fontId="32" fillId="0" borderId="0" xfId="57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8"/>
  <sheetViews>
    <sheetView tabSelected="1" zoomScalePageLayoutView="0" workbookViewId="0" topLeftCell="A1">
      <pane xSplit="5" ySplit="1" topLeftCell="AS7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W58" sqref="AW58:AW86"/>
    </sheetView>
  </sheetViews>
  <sheetFormatPr defaultColWidth="9.140625" defaultRowHeight="15"/>
  <cols>
    <col min="1" max="1" width="7.00390625" style="0" bestFit="1" customWidth="1"/>
    <col min="2" max="2" width="5.00390625" style="0" bestFit="1" customWidth="1"/>
    <col min="3" max="3" width="9.8515625" style="0" bestFit="1" customWidth="1"/>
    <col min="4" max="4" width="34.140625" style="0" customWidth="1"/>
    <col min="5" max="5" width="39.28125" style="0" customWidth="1"/>
    <col min="6" max="6" width="9.57421875" style="0" bestFit="1" customWidth="1"/>
    <col min="7" max="7" width="11.140625" style="6" customWidth="1"/>
    <col min="8" max="8" width="12.140625" style="0" bestFit="1" customWidth="1"/>
    <col min="9" max="9" width="20.00390625" style="0" customWidth="1"/>
    <col min="10" max="10" width="12.7109375" style="0" bestFit="1" customWidth="1"/>
    <col min="11" max="11" width="12.57421875" style="0" bestFit="1" customWidth="1"/>
    <col min="12" max="12" width="16.421875" style="0" bestFit="1" customWidth="1"/>
    <col min="13" max="15" width="14.8515625" style="0" customWidth="1"/>
    <col min="16" max="17" width="15.28125" style="0" customWidth="1"/>
    <col min="18" max="22" width="15.00390625" style="0" customWidth="1"/>
    <col min="23" max="23" width="16.421875" style="0" customWidth="1"/>
    <col min="24" max="24" width="14.28125" style="0" customWidth="1"/>
    <col min="25" max="25" width="16.140625" style="0" customWidth="1"/>
    <col min="26" max="28" width="14.140625" style="0" customWidth="1"/>
    <col min="29" max="35" width="17.421875" style="0" customWidth="1"/>
    <col min="36" max="36" width="16.140625" style="0" bestFit="1" customWidth="1"/>
    <col min="37" max="38" width="13.7109375" style="0" customWidth="1"/>
    <col min="39" max="42" width="14.57421875" style="0" customWidth="1"/>
    <col min="43" max="46" width="14.00390625" style="0" customWidth="1"/>
    <col min="47" max="48" width="10.8515625" style="0" customWidth="1"/>
    <col min="49" max="49" width="10.28125" style="0" bestFit="1" customWidth="1"/>
    <col min="50" max="50" width="10.140625" style="0" bestFit="1" customWidth="1"/>
    <col min="51" max="51" width="14.7109375" style="0" bestFit="1" customWidth="1"/>
  </cols>
  <sheetData>
    <row r="1" spans="1:51" s="4" customFormat="1" ht="5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</row>
    <row r="2" spans="1:56" ht="14.25">
      <c r="A2">
        <v>250074</v>
      </c>
      <c r="B2">
        <v>2016</v>
      </c>
      <c r="C2" t="s">
        <v>69</v>
      </c>
      <c r="D2" s="2" t="s">
        <v>70</v>
      </c>
      <c r="E2" t="s">
        <v>71</v>
      </c>
      <c r="F2">
        <v>150144</v>
      </c>
      <c r="G2" s="6" t="s">
        <v>54</v>
      </c>
      <c r="I2" t="s">
        <v>72</v>
      </c>
      <c r="J2" t="s">
        <v>65</v>
      </c>
      <c r="K2" t="s">
        <v>73</v>
      </c>
      <c r="L2" t="s">
        <v>58</v>
      </c>
      <c r="M2">
        <v>20</v>
      </c>
      <c r="N2">
        <v>8</v>
      </c>
      <c r="O2">
        <v>4</v>
      </c>
      <c r="Q2">
        <v>0</v>
      </c>
      <c r="R2">
        <v>0</v>
      </c>
      <c r="T2">
        <v>0</v>
      </c>
      <c r="U2">
        <v>0</v>
      </c>
      <c r="X2" t="s">
        <v>59</v>
      </c>
      <c r="AJ2">
        <v>24</v>
      </c>
      <c r="AQ2">
        <v>0</v>
      </c>
      <c r="AR2">
        <v>0</v>
      </c>
      <c r="AU2">
        <v>8</v>
      </c>
      <c r="AW2">
        <v>21</v>
      </c>
      <c r="AX2">
        <v>32</v>
      </c>
      <c r="AY2">
        <v>0.66</v>
      </c>
      <c r="BC2">
        <f>SUM(AW2,AW3,AW13,AW27)</f>
        <v>58</v>
      </c>
      <c r="BD2">
        <f>SUM(AX2,AX3,AX13,AX27)</f>
        <v>98</v>
      </c>
    </row>
    <row r="3" spans="1:51" ht="14.25">
      <c r="A3">
        <v>250073</v>
      </c>
      <c r="B3">
        <v>2016</v>
      </c>
      <c r="C3" t="s">
        <v>69</v>
      </c>
      <c r="D3" s="2" t="s">
        <v>70</v>
      </c>
      <c r="E3" t="s">
        <v>74</v>
      </c>
      <c r="F3">
        <v>150144</v>
      </c>
      <c r="G3" s="6" t="s">
        <v>54</v>
      </c>
      <c r="I3" t="s">
        <v>72</v>
      </c>
      <c r="J3" t="s">
        <v>65</v>
      </c>
      <c r="K3" t="s">
        <v>73</v>
      </c>
      <c r="L3" t="s">
        <v>58</v>
      </c>
      <c r="M3">
        <v>15</v>
      </c>
      <c r="N3">
        <v>5</v>
      </c>
      <c r="O3">
        <v>4</v>
      </c>
      <c r="Q3">
        <v>0</v>
      </c>
      <c r="R3">
        <v>0</v>
      </c>
      <c r="T3">
        <v>0</v>
      </c>
      <c r="U3">
        <v>0</v>
      </c>
      <c r="X3" t="s">
        <v>59</v>
      </c>
      <c r="AJ3">
        <v>19</v>
      </c>
      <c r="AQ3">
        <v>0</v>
      </c>
      <c r="AR3">
        <v>0</v>
      </c>
      <c r="AU3">
        <v>8</v>
      </c>
      <c r="AW3">
        <v>16</v>
      </c>
      <c r="AX3">
        <v>27</v>
      </c>
      <c r="AY3">
        <v>0.59</v>
      </c>
    </row>
    <row r="4" spans="1:51" ht="14.25">
      <c r="A4">
        <v>250029</v>
      </c>
      <c r="B4">
        <v>2016</v>
      </c>
      <c r="C4" t="s">
        <v>69</v>
      </c>
      <c r="D4" t="s">
        <v>76</v>
      </c>
      <c r="E4" t="s">
        <v>77</v>
      </c>
      <c r="F4">
        <v>150144</v>
      </c>
      <c r="G4" s="6" t="s">
        <v>54</v>
      </c>
      <c r="I4" t="s">
        <v>78</v>
      </c>
      <c r="J4" t="s">
        <v>56</v>
      </c>
      <c r="K4" t="s">
        <v>57</v>
      </c>
      <c r="L4" t="s">
        <v>59</v>
      </c>
      <c r="M4">
        <v>14</v>
      </c>
      <c r="N4">
        <v>4</v>
      </c>
      <c r="Q4">
        <v>0</v>
      </c>
      <c r="R4">
        <v>0</v>
      </c>
      <c r="X4" t="s">
        <v>59</v>
      </c>
      <c r="AJ4">
        <v>14</v>
      </c>
      <c r="AK4">
        <v>14</v>
      </c>
      <c r="AN4">
        <v>1</v>
      </c>
      <c r="AW4">
        <v>12</v>
      </c>
      <c r="AX4">
        <v>14</v>
      </c>
      <c r="AY4">
        <v>0.86</v>
      </c>
    </row>
    <row r="5" spans="1:51" ht="14.25">
      <c r="A5">
        <v>250030</v>
      </c>
      <c r="B5">
        <v>2016</v>
      </c>
      <c r="C5" t="s">
        <v>69</v>
      </c>
      <c r="D5" t="s">
        <v>76</v>
      </c>
      <c r="E5" t="s">
        <v>79</v>
      </c>
      <c r="F5">
        <v>150144</v>
      </c>
      <c r="G5" s="6" t="s">
        <v>54</v>
      </c>
      <c r="I5" t="s">
        <v>78</v>
      </c>
      <c r="J5" t="s">
        <v>56</v>
      </c>
      <c r="K5" t="s">
        <v>57</v>
      </c>
      <c r="L5" t="s">
        <v>59</v>
      </c>
      <c r="M5">
        <v>20</v>
      </c>
      <c r="N5">
        <v>4</v>
      </c>
      <c r="Q5">
        <v>0</v>
      </c>
      <c r="R5">
        <v>0</v>
      </c>
      <c r="X5" t="s">
        <v>59</v>
      </c>
      <c r="AJ5">
        <v>20</v>
      </c>
      <c r="AK5">
        <v>20</v>
      </c>
      <c r="AN5">
        <v>1</v>
      </c>
      <c r="AW5">
        <v>18</v>
      </c>
      <c r="AX5">
        <v>20</v>
      </c>
      <c r="AY5">
        <v>0.9</v>
      </c>
    </row>
    <row r="6" spans="1:51" ht="14.25">
      <c r="A6">
        <v>250046</v>
      </c>
      <c r="B6">
        <v>2016</v>
      </c>
      <c r="C6" t="s">
        <v>69</v>
      </c>
      <c r="D6" t="s">
        <v>89</v>
      </c>
      <c r="E6" t="s">
        <v>92</v>
      </c>
      <c r="F6">
        <v>150144</v>
      </c>
      <c r="G6" s="6" t="s">
        <v>54</v>
      </c>
      <c r="I6" t="s">
        <v>72</v>
      </c>
      <c r="J6" t="s">
        <v>93</v>
      </c>
      <c r="K6" t="s">
        <v>57</v>
      </c>
      <c r="L6" t="s">
        <v>59</v>
      </c>
      <c r="M6">
        <v>0</v>
      </c>
      <c r="N6">
        <v>0</v>
      </c>
      <c r="O6">
        <v>0</v>
      </c>
      <c r="P6">
        <v>8</v>
      </c>
      <c r="X6" t="s">
        <v>58</v>
      </c>
      <c r="Y6" t="s">
        <v>59</v>
      </c>
      <c r="Z6" t="s">
        <v>59</v>
      </c>
      <c r="AA6" t="s">
        <v>59</v>
      </c>
      <c r="AB6" t="s">
        <v>59</v>
      </c>
      <c r="AC6" t="s">
        <v>59</v>
      </c>
      <c r="AD6" t="s">
        <v>58</v>
      </c>
      <c r="AE6" t="s">
        <v>59</v>
      </c>
      <c r="AF6" t="s">
        <v>59</v>
      </c>
      <c r="AG6" t="s">
        <v>59</v>
      </c>
      <c r="AH6" t="s">
        <v>59</v>
      </c>
      <c r="AI6" t="s">
        <v>59</v>
      </c>
      <c r="AJ6">
        <v>8</v>
      </c>
      <c r="AK6">
        <v>0</v>
      </c>
      <c r="AL6">
        <v>0</v>
      </c>
      <c r="AM6">
        <v>8</v>
      </c>
      <c r="AP6">
        <v>1</v>
      </c>
      <c r="AW6">
        <v>1</v>
      </c>
      <c r="AX6">
        <v>8</v>
      </c>
      <c r="AY6">
        <v>0.12</v>
      </c>
    </row>
    <row r="7" spans="1:51" ht="14.25">
      <c r="A7">
        <v>250036</v>
      </c>
      <c r="B7">
        <v>2016</v>
      </c>
      <c r="C7" t="s">
        <v>69</v>
      </c>
      <c r="D7" t="s">
        <v>89</v>
      </c>
      <c r="E7" t="s">
        <v>94</v>
      </c>
      <c r="F7">
        <v>150144</v>
      </c>
      <c r="G7" s="6" t="s">
        <v>54</v>
      </c>
      <c r="I7" t="s">
        <v>72</v>
      </c>
      <c r="J7" t="s">
        <v>95</v>
      </c>
      <c r="K7" t="s">
        <v>57</v>
      </c>
      <c r="L7" t="s">
        <v>59</v>
      </c>
      <c r="M7">
        <v>0</v>
      </c>
      <c r="N7">
        <v>0</v>
      </c>
      <c r="O7">
        <v>0</v>
      </c>
      <c r="P7">
        <v>8</v>
      </c>
      <c r="X7" t="s">
        <v>58</v>
      </c>
      <c r="Y7" t="s">
        <v>59</v>
      </c>
      <c r="Z7" t="s">
        <v>59</v>
      </c>
      <c r="AA7" t="s">
        <v>59</v>
      </c>
      <c r="AB7" t="s">
        <v>59</v>
      </c>
      <c r="AC7" t="s">
        <v>59</v>
      </c>
      <c r="AD7" t="s">
        <v>58</v>
      </c>
      <c r="AE7" t="s">
        <v>59</v>
      </c>
      <c r="AF7" t="s">
        <v>59</v>
      </c>
      <c r="AG7" t="s">
        <v>59</v>
      </c>
      <c r="AH7" t="s">
        <v>59</v>
      </c>
      <c r="AI7" t="s">
        <v>59</v>
      </c>
      <c r="AJ7">
        <v>8</v>
      </c>
      <c r="AK7">
        <v>0</v>
      </c>
      <c r="AL7">
        <v>0</v>
      </c>
      <c r="AM7">
        <v>8</v>
      </c>
      <c r="AP7">
        <v>1</v>
      </c>
      <c r="AW7">
        <v>5</v>
      </c>
      <c r="AX7">
        <v>8</v>
      </c>
      <c r="AY7">
        <v>0.62</v>
      </c>
    </row>
    <row r="8" spans="1:51" ht="14.25">
      <c r="A8">
        <v>256130</v>
      </c>
      <c r="B8">
        <v>2016</v>
      </c>
      <c r="C8" t="s">
        <v>69</v>
      </c>
      <c r="D8" t="s">
        <v>112</v>
      </c>
      <c r="E8" t="s">
        <v>115</v>
      </c>
      <c r="F8">
        <v>150144</v>
      </c>
      <c r="G8" s="6" t="s">
        <v>116</v>
      </c>
      <c r="I8" t="s">
        <v>72</v>
      </c>
      <c r="J8" t="s">
        <v>82</v>
      </c>
      <c r="L8" t="s">
        <v>59</v>
      </c>
      <c r="M8">
        <v>0</v>
      </c>
      <c r="N8">
        <v>0</v>
      </c>
      <c r="O8">
        <v>74</v>
      </c>
      <c r="P8">
        <v>0</v>
      </c>
      <c r="Q8">
        <v>0</v>
      </c>
      <c r="R8">
        <v>0</v>
      </c>
      <c r="T8">
        <v>0</v>
      </c>
      <c r="U8">
        <v>0</v>
      </c>
      <c r="X8" t="s">
        <v>59</v>
      </c>
      <c r="AJ8">
        <v>74</v>
      </c>
      <c r="AK8">
        <v>0</v>
      </c>
      <c r="AL8">
        <v>74</v>
      </c>
      <c r="AM8">
        <v>0</v>
      </c>
      <c r="AO8">
        <v>1</v>
      </c>
      <c r="AW8">
        <v>19</v>
      </c>
      <c r="AX8">
        <v>74</v>
      </c>
      <c r="AY8">
        <v>0.26</v>
      </c>
    </row>
    <row r="9" spans="1:53" ht="14.25">
      <c r="A9">
        <v>250025</v>
      </c>
      <c r="B9">
        <v>2016</v>
      </c>
      <c r="C9" t="s">
        <v>69</v>
      </c>
      <c r="D9" t="s">
        <v>112</v>
      </c>
      <c r="E9" t="s">
        <v>117</v>
      </c>
      <c r="F9">
        <v>150144</v>
      </c>
      <c r="G9" s="6" t="s">
        <v>54</v>
      </c>
      <c r="I9" t="s">
        <v>72</v>
      </c>
      <c r="J9" t="s">
        <v>91</v>
      </c>
      <c r="K9" t="s">
        <v>57</v>
      </c>
      <c r="L9" t="s">
        <v>58</v>
      </c>
      <c r="M9">
        <v>110</v>
      </c>
      <c r="N9">
        <v>22</v>
      </c>
      <c r="O9">
        <v>80</v>
      </c>
      <c r="Q9">
        <v>0</v>
      </c>
      <c r="R9">
        <v>0</v>
      </c>
      <c r="T9">
        <v>0</v>
      </c>
      <c r="U9">
        <v>0</v>
      </c>
      <c r="X9" t="s">
        <v>59</v>
      </c>
      <c r="AJ9">
        <v>190</v>
      </c>
      <c r="AK9">
        <v>110</v>
      </c>
      <c r="AL9">
        <v>80</v>
      </c>
      <c r="AN9">
        <v>1</v>
      </c>
      <c r="AO9">
        <v>1</v>
      </c>
      <c r="AQ9">
        <v>0</v>
      </c>
      <c r="AR9">
        <v>0</v>
      </c>
      <c r="AU9">
        <v>0</v>
      </c>
      <c r="AW9">
        <v>168</v>
      </c>
      <c r="AX9">
        <v>190</v>
      </c>
      <c r="AY9">
        <v>0.88</v>
      </c>
      <c r="BA9" s="7">
        <v>146</v>
      </c>
    </row>
    <row r="10" spans="1:53" ht="14.25">
      <c r="A10">
        <v>250086</v>
      </c>
      <c r="B10">
        <v>2016</v>
      </c>
      <c r="C10" t="s">
        <v>69</v>
      </c>
      <c r="D10" t="s">
        <v>112</v>
      </c>
      <c r="E10" t="s">
        <v>123</v>
      </c>
      <c r="F10">
        <v>150144</v>
      </c>
      <c r="G10" s="6" t="s">
        <v>54</v>
      </c>
      <c r="I10" t="s">
        <v>72</v>
      </c>
      <c r="J10" t="s">
        <v>97</v>
      </c>
      <c r="K10" t="s">
        <v>57</v>
      </c>
      <c r="L10" t="s">
        <v>58</v>
      </c>
      <c r="O10">
        <v>200</v>
      </c>
      <c r="T10">
        <v>0</v>
      </c>
      <c r="U10">
        <v>0</v>
      </c>
      <c r="X10" t="s">
        <v>59</v>
      </c>
      <c r="AJ10">
        <v>200</v>
      </c>
      <c r="AL10">
        <v>200</v>
      </c>
      <c r="AO10">
        <v>1</v>
      </c>
      <c r="AW10">
        <v>133</v>
      </c>
      <c r="AX10">
        <v>200</v>
      </c>
      <c r="AY10">
        <v>0.66</v>
      </c>
      <c r="BA10" s="8">
        <v>151</v>
      </c>
    </row>
    <row r="11" spans="1:50" ht="14.25">
      <c r="A11">
        <v>265380</v>
      </c>
      <c r="B11">
        <v>2016</v>
      </c>
      <c r="C11" t="s">
        <v>69</v>
      </c>
      <c r="D11" t="s">
        <v>112</v>
      </c>
      <c r="E11" t="s">
        <v>124</v>
      </c>
      <c r="F11">
        <v>150144</v>
      </c>
      <c r="G11" s="6" t="s">
        <v>64</v>
      </c>
      <c r="I11" t="s">
        <v>72</v>
      </c>
      <c r="J11" t="s">
        <v>82</v>
      </c>
      <c r="L11" t="s">
        <v>59</v>
      </c>
      <c r="O11">
        <v>8</v>
      </c>
      <c r="T11">
        <v>0</v>
      </c>
      <c r="U11">
        <v>0</v>
      </c>
      <c r="X11" t="s">
        <v>59</v>
      </c>
      <c r="AJ11">
        <v>8</v>
      </c>
      <c r="AX11">
        <v>8</v>
      </c>
    </row>
    <row r="12" spans="1:51" ht="14.25">
      <c r="A12">
        <v>250069</v>
      </c>
      <c r="B12">
        <v>2016</v>
      </c>
      <c r="C12" t="s">
        <v>69</v>
      </c>
      <c r="D12" t="s">
        <v>127</v>
      </c>
      <c r="E12" t="s">
        <v>128</v>
      </c>
      <c r="F12">
        <v>150144</v>
      </c>
      <c r="G12" s="6" t="s">
        <v>54</v>
      </c>
      <c r="I12" t="s">
        <v>72</v>
      </c>
      <c r="J12" t="s">
        <v>65</v>
      </c>
      <c r="K12" t="s">
        <v>57</v>
      </c>
      <c r="L12" t="s">
        <v>59</v>
      </c>
      <c r="M12">
        <v>200</v>
      </c>
      <c r="N12">
        <v>54</v>
      </c>
      <c r="O12">
        <v>44</v>
      </c>
      <c r="Q12">
        <v>0</v>
      </c>
      <c r="R12">
        <v>0</v>
      </c>
      <c r="T12">
        <v>0</v>
      </c>
      <c r="U12">
        <v>0</v>
      </c>
      <c r="X12" t="s">
        <v>59</v>
      </c>
      <c r="AJ12">
        <v>244</v>
      </c>
      <c r="AK12">
        <v>200</v>
      </c>
      <c r="AL12">
        <v>44</v>
      </c>
      <c r="AN12">
        <v>1</v>
      </c>
      <c r="AO12">
        <v>1</v>
      </c>
      <c r="AQ12">
        <v>0</v>
      </c>
      <c r="AR12">
        <v>0</v>
      </c>
      <c r="AU12">
        <v>0</v>
      </c>
      <c r="AW12">
        <v>187</v>
      </c>
      <c r="AX12">
        <v>244</v>
      </c>
      <c r="AY12">
        <v>0.77</v>
      </c>
    </row>
    <row r="13" spans="1:51" ht="14.25">
      <c r="A13">
        <v>250079</v>
      </c>
      <c r="B13">
        <v>2016</v>
      </c>
      <c r="C13" t="s">
        <v>69</v>
      </c>
      <c r="D13" s="2" t="s">
        <v>132</v>
      </c>
      <c r="E13" t="s">
        <v>136</v>
      </c>
      <c r="F13">
        <v>150144</v>
      </c>
      <c r="G13" s="6" t="s">
        <v>54</v>
      </c>
      <c r="I13" t="s">
        <v>72</v>
      </c>
      <c r="J13" t="s">
        <v>65</v>
      </c>
      <c r="K13" t="s">
        <v>73</v>
      </c>
      <c r="L13" t="s">
        <v>58</v>
      </c>
      <c r="M13">
        <v>10</v>
      </c>
      <c r="N13">
        <v>10</v>
      </c>
      <c r="O13">
        <v>6</v>
      </c>
      <c r="Q13">
        <v>0</v>
      </c>
      <c r="R13">
        <v>0</v>
      </c>
      <c r="T13">
        <v>0</v>
      </c>
      <c r="U13">
        <v>0</v>
      </c>
      <c r="X13" t="s">
        <v>59</v>
      </c>
      <c r="AJ13">
        <v>16</v>
      </c>
      <c r="AQ13">
        <v>0</v>
      </c>
      <c r="AR13">
        <v>0</v>
      </c>
      <c r="AU13">
        <v>5</v>
      </c>
      <c r="AV13">
        <v>0</v>
      </c>
      <c r="AW13">
        <v>12</v>
      </c>
      <c r="AX13">
        <v>21</v>
      </c>
      <c r="AY13">
        <v>0.57</v>
      </c>
    </row>
    <row r="14" spans="1:53" ht="14.25">
      <c r="A14">
        <v>250081</v>
      </c>
      <c r="B14">
        <v>2016</v>
      </c>
      <c r="C14" t="s">
        <v>69</v>
      </c>
      <c r="D14" t="s">
        <v>137</v>
      </c>
      <c r="E14" t="s">
        <v>138</v>
      </c>
      <c r="F14">
        <v>150144</v>
      </c>
      <c r="G14" s="6" t="s">
        <v>54</v>
      </c>
      <c r="I14" t="s">
        <v>72</v>
      </c>
      <c r="J14" t="s">
        <v>65</v>
      </c>
      <c r="K14" t="s">
        <v>57</v>
      </c>
      <c r="L14" t="s">
        <v>59</v>
      </c>
      <c r="M14">
        <v>65</v>
      </c>
      <c r="N14">
        <v>1</v>
      </c>
      <c r="O14">
        <v>20</v>
      </c>
      <c r="Q14">
        <v>0</v>
      </c>
      <c r="R14">
        <v>0</v>
      </c>
      <c r="T14">
        <v>0</v>
      </c>
      <c r="U14">
        <v>0</v>
      </c>
      <c r="X14" t="s">
        <v>59</v>
      </c>
      <c r="AJ14">
        <v>85</v>
      </c>
      <c r="AK14">
        <v>65</v>
      </c>
      <c r="AL14">
        <v>20</v>
      </c>
      <c r="AN14">
        <v>1</v>
      </c>
      <c r="AO14">
        <v>1</v>
      </c>
      <c r="AW14">
        <v>27</v>
      </c>
      <c r="AX14">
        <v>85</v>
      </c>
      <c r="AY14">
        <v>0.32</v>
      </c>
      <c r="BA14" s="8">
        <v>42</v>
      </c>
    </row>
    <row r="15" spans="1:51" ht="14.25">
      <c r="A15">
        <v>250047</v>
      </c>
      <c r="B15">
        <v>2016</v>
      </c>
      <c r="C15" t="s">
        <v>69</v>
      </c>
      <c r="D15" t="s">
        <v>139</v>
      </c>
      <c r="E15" t="s">
        <v>140</v>
      </c>
      <c r="F15">
        <v>150144</v>
      </c>
      <c r="G15" s="6" t="s">
        <v>54</v>
      </c>
      <c r="I15" t="s">
        <v>72</v>
      </c>
      <c r="J15" t="s">
        <v>97</v>
      </c>
      <c r="K15" t="s">
        <v>57</v>
      </c>
      <c r="L15" t="s">
        <v>59</v>
      </c>
      <c r="O15">
        <v>8</v>
      </c>
      <c r="T15">
        <v>0</v>
      </c>
      <c r="U15">
        <v>0</v>
      </c>
      <c r="X15" t="s">
        <v>59</v>
      </c>
      <c r="AJ15">
        <v>8</v>
      </c>
      <c r="AL15">
        <v>8</v>
      </c>
      <c r="AO15">
        <v>1</v>
      </c>
      <c r="AW15">
        <v>8</v>
      </c>
      <c r="AX15">
        <v>8</v>
      </c>
      <c r="AY15">
        <v>1</v>
      </c>
    </row>
    <row r="16" spans="1:51" ht="14.25">
      <c r="A16">
        <v>250048</v>
      </c>
      <c r="B16">
        <v>2016</v>
      </c>
      <c r="C16" t="s">
        <v>69</v>
      </c>
      <c r="D16" t="s">
        <v>139</v>
      </c>
      <c r="E16" t="s">
        <v>141</v>
      </c>
      <c r="F16">
        <v>150144</v>
      </c>
      <c r="G16" s="6" t="s">
        <v>54</v>
      </c>
      <c r="I16" t="s">
        <v>72</v>
      </c>
      <c r="J16" t="s">
        <v>97</v>
      </c>
      <c r="K16" t="s">
        <v>57</v>
      </c>
      <c r="L16" t="s">
        <v>59</v>
      </c>
      <c r="O16">
        <v>9</v>
      </c>
      <c r="T16">
        <v>0</v>
      </c>
      <c r="U16">
        <v>0</v>
      </c>
      <c r="X16" t="s">
        <v>59</v>
      </c>
      <c r="AJ16">
        <v>9</v>
      </c>
      <c r="AL16">
        <v>9</v>
      </c>
      <c r="AO16">
        <v>1</v>
      </c>
      <c r="AW16">
        <v>8</v>
      </c>
      <c r="AX16">
        <v>9</v>
      </c>
      <c r="AY16">
        <v>0.89</v>
      </c>
    </row>
    <row r="17" spans="1:51" ht="14.25">
      <c r="A17">
        <v>250049</v>
      </c>
      <c r="B17">
        <v>2016</v>
      </c>
      <c r="C17" t="s">
        <v>69</v>
      </c>
      <c r="D17" t="s">
        <v>139</v>
      </c>
      <c r="E17" t="s">
        <v>142</v>
      </c>
      <c r="F17">
        <v>150144</v>
      </c>
      <c r="G17" s="6" t="s">
        <v>54</v>
      </c>
      <c r="I17" t="s">
        <v>72</v>
      </c>
      <c r="J17" t="s">
        <v>97</v>
      </c>
      <c r="L17" t="s">
        <v>59</v>
      </c>
      <c r="O17">
        <v>10</v>
      </c>
      <c r="T17">
        <v>0</v>
      </c>
      <c r="U17">
        <v>0</v>
      </c>
      <c r="X17" t="s">
        <v>59</v>
      </c>
      <c r="AJ17">
        <v>10</v>
      </c>
      <c r="AL17">
        <v>10</v>
      </c>
      <c r="AO17">
        <v>1</v>
      </c>
      <c r="AW17">
        <v>10</v>
      </c>
      <c r="AX17">
        <v>10</v>
      </c>
      <c r="AY17">
        <v>1</v>
      </c>
    </row>
    <row r="18" spans="1:51" ht="14.25">
      <c r="A18">
        <v>257561</v>
      </c>
      <c r="B18">
        <v>2016</v>
      </c>
      <c r="C18" t="s">
        <v>69</v>
      </c>
      <c r="D18" t="s">
        <v>139</v>
      </c>
      <c r="E18" t="s">
        <v>143</v>
      </c>
      <c r="F18">
        <v>150144</v>
      </c>
      <c r="G18" s="6" t="s">
        <v>54</v>
      </c>
      <c r="I18" t="s">
        <v>72</v>
      </c>
      <c r="J18" t="s">
        <v>97</v>
      </c>
      <c r="L18" t="s">
        <v>59</v>
      </c>
      <c r="O18">
        <v>9</v>
      </c>
      <c r="T18">
        <v>0</v>
      </c>
      <c r="U18">
        <v>0</v>
      </c>
      <c r="X18" t="s">
        <v>59</v>
      </c>
      <c r="AJ18">
        <v>9</v>
      </c>
      <c r="AL18">
        <v>9</v>
      </c>
      <c r="AO18">
        <v>1</v>
      </c>
      <c r="AW18">
        <v>9</v>
      </c>
      <c r="AX18">
        <v>9</v>
      </c>
      <c r="AY18">
        <v>1</v>
      </c>
    </row>
    <row r="19" spans="1:51" ht="14.25">
      <c r="A19">
        <v>257562</v>
      </c>
      <c r="B19">
        <v>2016</v>
      </c>
      <c r="C19" t="s">
        <v>69</v>
      </c>
      <c r="D19" t="s">
        <v>139</v>
      </c>
      <c r="E19" t="s">
        <v>144</v>
      </c>
      <c r="F19">
        <v>150144</v>
      </c>
      <c r="G19" s="6" t="s">
        <v>54</v>
      </c>
      <c r="I19" t="s">
        <v>72</v>
      </c>
      <c r="J19" t="s">
        <v>97</v>
      </c>
      <c r="L19" t="s">
        <v>59</v>
      </c>
      <c r="O19">
        <v>13</v>
      </c>
      <c r="T19">
        <v>0</v>
      </c>
      <c r="U19">
        <v>0</v>
      </c>
      <c r="X19" t="s">
        <v>59</v>
      </c>
      <c r="AJ19">
        <v>13</v>
      </c>
      <c r="AL19">
        <v>13</v>
      </c>
      <c r="AO19">
        <v>1</v>
      </c>
      <c r="AW19">
        <v>12</v>
      </c>
      <c r="AX19">
        <v>13</v>
      </c>
      <c r="AY19">
        <v>0.92</v>
      </c>
    </row>
    <row r="20" spans="1:51" ht="14.25">
      <c r="A20">
        <v>250050</v>
      </c>
      <c r="B20">
        <v>2016</v>
      </c>
      <c r="C20" t="s">
        <v>69</v>
      </c>
      <c r="D20" t="s">
        <v>139</v>
      </c>
      <c r="E20" t="s">
        <v>145</v>
      </c>
      <c r="F20">
        <v>150144</v>
      </c>
      <c r="G20" s="6" t="s">
        <v>54</v>
      </c>
      <c r="I20" t="s">
        <v>72</v>
      </c>
      <c r="J20" t="s">
        <v>97</v>
      </c>
      <c r="K20" t="s">
        <v>57</v>
      </c>
      <c r="L20" t="s">
        <v>59</v>
      </c>
      <c r="O20">
        <v>6</v>
      </c>
      <c r="T20">
        <v>0</v>
      </c>
      <c r="U20">
        <v>0</v>
      </c>
      <c r="X20" t="s">
        <v>59</v>
      </c>
      <c r="AJ20">
        <v>6</v>
      </c>
      <c r="AL20">
        <v>6</v>
      </c>
      <c r="AO20">
        <v>1</v>
      </c>
      <c r="AW20">
        <v>6</v>
      </c>
      <c r="AX20">
        <v>6</v>
      </c>
      <c r="AY20">
        <v>1</v>
      </c>
    </row>
    <row r="21" spans="1:51" ht="14.25">
      <c r="A21">
        <v>250051</v>
      </c>
      <c r="B21">
        <v>2016</v>
      </c>
      <c r="C21" t="s">
        <v>69</v>
      </c>
      <c r="D21" t="s">
        <v>139</v>
      </c>
      <c r="E21" t="s">
        <v>146</v>
      </c>
      <c r="F21">
        <v>150144</v>
      </c>
      <c r="G21" s="6" t="s">
        <v>54</v>
      </c>
      <c r="I21" t="s">
        <v>72</v>
      </c>
      <c r="J21" t="s">
        <v>82</v>
      </c>
      <c r="K21" t="s">
        <v>57</v>
      </c>
      <c r="L21" t="s">
        <v>59</v>
      </c>
      <c r="O21">
        <v>9</v>
      </c>
      <c r="T21">
        <v>0</v>
      </c>
      <c r="U21">
        <v>0</v>
      </c>
      <c r="X21" t="s">
        <v>59</v>
      </c>
      <c r="AJ21">
        <v>9</v>
      </c>
      <c r="AL21">
        <v>9</v>
      </c>
      <c r="AO21">
        <v>1</v>
      </c>
      <c r="AW21">
        <v>9</v>
      </c>
      <c r="AX21">
        <v>9</v>
      </c>
      <c r="AY21">
        <v>1</v>
      </c>
    </row>
    <row r="22" spans="1:51" ht="14.25">
      <c r="A22">
        <v>250052</v>
      </c>
      <c r="B22">
        <v>2016</v>
      </c>
      <c r="C22" t="s">
        <v>69</v>
      </c>
      <c r="D22" t="s">
        <v>158</v>
      </c>
      <c r="E22" t="s">
        <v>160</v>
      </c>
      <c r="F22">
        <v>150144</v>
      </c>
      <c r="G22" s="6" t="s">
        <v>54</v>
      </c>
      <c r="I22" t="s">
        <v>72</v>
      </c>
      <c r="J22" t="s">
        <v>82</v>
      </c>
      <c r="L22" t="s">
        <v>59</v>
      </c>
      <c r="O22">
        <v>5</v>
      </c>
      <c r="T22">
        <v>5</v>
      </c>
      <c r="U22">
        <v>0</v>
      </c>
      <c r="X22" t="s">
        <v>58</v>
      </c>
      <c r="Y22" t="s">
        <v>59</v>
      </c>
      <c r="Z22" t="s">
        <v>59</v>
      </c>
      <c r="AA22" t="s">
        <v>59</v>
      </c>
      <c r="AB22" t="s">
        <v>58</v>
      </c>
      <c r="AC22" t="s">
        <v>59</v>
      </c>
      <c r="AD22" t="s">
        <v>59</v>
      </c>
      <c r="AE22" t="s">
        <v>59</v>
      </c>
      <c r="AF22" t="s">
        <v>59</v>
      </c>
      <c r="AG22" t="s">
        <v>59</v>
      </c>
      <c r="AH22" t="s">
        <v>59</v>
      </c>
      <c r="AI22" t="s">
        <v>59</v>
      </c>
      <c r="AJ22">
        <v>5</v>
      </c>
      <c r="AL22">
        <v>5</v>
      </c>
      <c r="AO22">
        <v>1</v>
      </c>
      <c r="AW22">
        <v>2</v>
      </c>
      <c r="AX22">
        <v>5</v>
      </c>
      <c r="AY22">
        <v>0.4</v>
      </c>
    </row>
    <row r="23" spans="1:51" ht="14.25">
      <c r="A23">
        <v>250053</v>
      </c>
      <c r="B23">
        <v>2016</v>
      </c>
      <c r="C23" t="s">
        <v>69</v>
      </c>
      <c r="D23" t="s">
        <v>158</v>
      </c>
      <c r="E23" t="s">
        <v>161</v>
      </c>
      <c r="F23">
        <v>150144</v>
      </c>
      <c r="G23" s="6" t="s">
        <v>54</v>
      </c>
      <c r="I23" t="s">
        <v>72</v>
      </c>
      <c r="J23" t="s">
        <v>82</v>
      </c>
      <c r="L23" t="s">
        <v>59</v>
      </c>
      <c r="O23">
        <v>10</v>
      </c>
      <c r="T23">
        <v>10</v>
      </c>
      <c r="U23">
        <v>0</v>
      </c>
      <c r="X23" t="s">
        <v>58</v>
      </c>
      <c r="Y23" t="s">
        <v>59</v>
      </c>
      <c r="Z23" t="s">
        <v>59</v>
      </c>
      <c r="AA23" t="s">
        <v>59</v>
      </c>
      <c r="AB23" t="s">
        <v>58</v>
      </c>
      <c r="AC23" t="s">
        <v>59</v>
      </c>
      <c r="AD23" t="s">
        <v>59</v>
      </c>
      <c r="AE23" t="s">
        <v>59</v>
      </c>
      <c r="AF23" t="s">
        <v>59</v>
      </c>
      <c r="AG23" t="s">
        <v>59</v>
      </c>
      <c r="AH23" t="s">
        <v>59</v>
      </c>
      <c r="AI23" t="s">
        <v>59</v>
      </c>
      <c r="AJ23">
        <v>10</v>
      </c>
      <c r="AL23">
        <v>10</v>
      </c>
      <c r="AO23">
        <v>1</v>
      </c>
      <c r="AW23">
        <v>9</v>
      </c>
      <c r="AX23">
        <v>10</v>
      </c>
      <c r="AY23">
        <v>0.9</v>
      </c>
    </row>
    <row r="24" spans="1:51" ht="14.25">
      <c r="A24">
        <v>250039</v>
      </c>
      <c r="B24">
        <v>2016</v>
      </c>
      <c r="C24" t="s">
        <v>69</v>
      </c>
      <c r="D24" t="s">
        <v>158</v>
      </c>
      <c r="E24" t="s">
        <v>169</v>
      </c>
      <c r="F24">
        <v>150144</v>
      </c>
      <c r="G24" s="6" t="s">
        <v>54</v>
      </c>
      <c r="I24" t="s">
        <v>72</v>
      </c>
      <c r="J24" t="s">
        <v>65</v>
      </c>
      <c r="K24" t="s">
        <v>57</v>
      </c>
      <c r="L24" t="s">
        <v>59</v>
      </c>
      <c r="M24">
        <v>215</v>
      </c>
      <c r="N24">
        <v>52</v>
      </c>
      <c r="O24">
        <v>45</v>
      </c>
      <c r="Q24">
        <v>0</v>
      </c>
      <c r="R24">
        <v>0</v>
      </c>
      <c r="T24">
        <v>0</v>
      </c>
      <c r="U24">
        <v>0</v>
      </c>
      <c r="X24" t="s">
        <v>59</v>
      </c>
      <c r="AJ24">
        <v>260</v>
      </c>
      <c r="AK24">
        <v>215</v>
      </c>
      <c r="AL24">
        <v>45</v>
      </c>
      <c r="AN24">
        <v>1</v>
      </c>
      <c r="AO24">
        <v>1</v>
      </c>
      <c r="AW24">
        <v>130</v>
      </c>
      <c r="AX24">
        <v>260</v>
      </c>
      <c r="AY24">
        <v>0.5</v>
      </c>
    </row>
    <row r="25" spans="1:51" ht="14.25">
      <c r="A25">
        <v>250061</v>
      </c>
      <c r="B25">
        <v>2016</v>
      </c>
      <c r="C25" t="s">
        <v>69</v>
      </c>
      <c r="D25" t="s">
        <v>158</v>
      </c>
      <c r="E25" t="s">
        <v>170</v>
      </c>
      <c r="F25">
        <v>150144</v>
      </c>
      <c r="G25" s="6" t="s">
        <v>54</v>
      </c>
      <c r="I25" t="s">
        <v>72</v>
      </c>
      <c r="J25" t="s">
        <v>82</v>
      </c>
      <c r="K25" t="s">
        <v>57</v>
      </c>
      <c r="L25" t="s">
        <v>59</v>
      </c>
      <c r="O25">
        <v>5</v>
      </c>
      <c r="T25">
        <v>5</v>
      </c>
      <c r="U25">
        <v>0</v>
      </c>
      <c r="X25" t="s">
        <v>58</v>
      </c>
      <c r="Y25" t="s">
        <v>59</v>
      </c>
      <c r="Z25" t="s">
        <v>59</v>
      </c>
      <c r="AA25" t="s">
        <v>59</v>
      </c>
      <c r="AB25" t="s">
        <v>58</v>
      </c>
      <c r="AC25" t="s">
        <v>59</v>
      </c>
      <c r="AD25" t="s">
        <v>59</v>
      </c>
      <c r="AE25" t="s">
        <v>59</v>
      </c>
      <c r="AF25" t="s">
        <v>59</v>
      </c>
      <c r="AG25" t="s">
        <v>59</v>
      </c>
      <c r="AH25" t="s">
        <v>59</v>
      </c>
      <c r="AI25" t="s">
        <v>59</v>
      </c>
      <c r="AJ25">
        <v>5</v>
      </c>
      <c r="AL25">
        <v>5</v>
      </c>
      <c r="AO25">
        <v>1</v>
      </c>
      <c r="AW25">
        <v>6</v>
      </c>
      <c r="AX25">
        <v>5</v>
      </c>
      <c r="AY25">
        <v>1.2</v>
      </c>
    </row>
    <row r="26" spans="1:51" ht="14.25">
      <c r="A26">
        <v>250045</v>
      </c>
      <c r="B26">
        <v>2016</v>
      </c>
      <c r="C26" t="s">
        <v>69</v>
      </c>
      <c r="D26" t="s">
        <v>172</v>
      </c>
      <c r="E26" t="s">
        <v>173</v>
      </c>
      <c r="F26">
        <v>150144</v>
      </c>
      <c r="G26" s="6" t="s">
        <v>54</v>
      </c>
      <c r="I26" t="s">
        <v>72</v>
      </c>
      <c r="J26" t="s">
        <v>65</v>
      </c>
      <c r="K26" t="s">
        <v>57</v>
      </c>
      <c r="L26" t="s">
        <v>59</v>
      </c>
      <c r="M26">
        <v>60</v>
      </c>
      <c r="N26">
        <v>15</v>
      </c>
      <c r="O26">
        <v>90</v>
      </c>
      <c r="Q26">
        <v>0</v>
      </c>
      <c r="R26">
        <v>0</v>
      </c>
      <c r="T26">
        <v>0</v>
      </c>
      <c r="U26">
        <v>0</v>
      </c>
      <c r="X26" t="s">
        <v>59</v>
      </c>
      <c r="AJ26">
        <v>150</v>
      </c>
      <c r="AK26">
        <v>60</v>
      </c>
      <c r="AL26">
        <v>90</v>
      </c>
      <c r="AN26">
        <v>1</v>
      </c>
      <c r="AO26">
        <v>1</v>
      </c>
      <c r="AW26">
        <v>150</v>
      </c>
      <c r="AX26">
        <v>150</v>
      </c>
      <c r="AY26">
        <v>1</v>
      </c>
    </row>
    <row r="27" spans="1:51" ht="14.25">
      <c r="A27">
        <v>250071</v>
      </c>
      <c r="B27">
        <v>2016</v>
      </c>
      <c r="C27" t="s">
        <v>69</v>
      </c>
      <c r="D27" s="2" t="s">
        <v>175</v>
      </c>
      <c r="E27" t="s">
        <v>176</v>
      </c>
      <c r="F27">
        <v>150144</v>
      </c>
      <c r="G27" s="6" t="s">
        <v>54</v>
      </c>
      <c r="I27" t="s">
        <v>72</v>
      </c>
      <c r="J27" t="s">
        <v>91</v>
      </c>
      <c r="K27" t="s">
        <v>73</v>
      </c>
      <c r="L27" t="s">
        <v>58</v>
      </c>
      <c r="M27">
        <v>8</v>
      </c>
      <c r="N27">
        <v>2</v>
      </c>
      <c r="O27">
        <v>10</v>
      </c>
      <c r="Q27">
        <v>0</v>
      </c>
      <c r="R27">
        <v>0</v>
      </c>
      <c r="T27">
        <v>0</v>
      </c>
      <c r="U27">
        <v>0</v>
      </c>
      <c r="X27" t="s">
        <v>59</v>
      </c>
      <c r="AJ27">
        <v>18</v>
      </c>
      <c r="AQ27">
        <v>0</v>
      </c>
      <c r="AR27">
        <v>0</v>
      </c>
      <c r="AU27">
        <v>0</v>
      </c>
      <c r="AW27">
        <v>9</v>
      </c>
      <c r="AX27">
        <v>18</v>
      </c>
      <c r="AY27">
        <v>0.5</v>
      </c>
    </row>
    <row r="28" spans="49:51" ht="14.25">
      <c r="AW28" s="1">
        <f>SUM(AW2:AW27)</f>
        <v>987</v>
      </c>
      <c r="AX28" s="1">
        <f>SUM(AX2:AX27)</f>
        <v>1443</v>
      </c>
      <c r="AY28" s="3">
        <f>AW28/AX28</f>
        <v>0.683991683991684</v>
      </c>
    </row>
    <row r="30" spans="1:51" ht="14.25">
      <c r="A30">
        <v>250075</v>
      </c>
      <c r="B30">
        <v>2016</v>
      </c>
      <c r="C30" t="s">
        <v>84</v>
      </c>
      <c r="D30" t="s">
        <v>80</v>
      </c>
      <c r="E30" t="s">
        <v>85</v>
      </c>
      <c r="F30">
        <v>150144</v>
      </c>
      <c r="G30" s="6" t="s">
        <v>54</v>
      </c>
      <c r="J30" t="s">
        <v>65</v>
      </c>
      <c r="K30" t="s">
        <v>83</v>
      </c>
      <c r="L30" t="s">
        <v>59</v>
      </c>
      <c r="M30">
        <v>4</v>
      </c>
      <c r="N30">
        <v>1</v>
      </c>
      <c r="O30">
        <v>29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X30" t="s">
        <v>58</v>
      </c>
      <c r="Y30" t="s">
        <v>59</v>
      </c>
      <c r="Z30" t="s">
        <v>59</v>
      </c>
      <c r="AA30" t="s">
        <v>59</v>
      </c>
      <c r="AB30" t="s">
        <v>59</v>
      </c>
      <c r="AC30" t="s">
        <v>59</v>
      </c>
      <c r="AD30" t="s">
        <v>59</v>
      </c>
      <c r="AE30" t="s">
        <v>59</v>
      </c>
      <c r="AF30" t="s">
        <v>59</v>
      </c>
      <c r="AG30" t="s">
        <v>58</v>
      </c>
      <c r="AH30" t="s">
        <v>59</v>
      </c>
      <c r="AI30" t="s">
        <v>59</v>
      </c>
      <c r="AJ30">
        <v>33</v>
      </c>
      <c r="AK30">
        <v>4</v>
      </c>
      <c r="AL30">
        <v>29</v>
      </c>
      <c r="AN30">
        <v>1</v>
      </c>
      <c r="AO30">
        <v>1</v>
      </c>
      <c r="AW30">
        <v>29</v>
      </c>
      <c r="AX30">
        <v>33</v>
      </c>
      <c r="AY30">
        <v>0.88</v>
      </c>
    </row>
    <row r="31" spans="1:51" ht="14.25">
      <c r="A31">
        <v>250076</v>
      </c>
      <c r="B31">
        <v>2016</v>
      </c>
      <c r="C31" t="s">
        <v>84</v>
      </c>
      <c r="D31" t="s">
        <v>80</v>
      </c>
      <c r="E31" t="s">
        <v>87</v>
      </c>
      <c r="F31">
        <v>150144</v>
      </c>
      <c r="G31" s="6" t="s">
        <v>54</v>
      </c>
      <c r="J31" t="s">
        <v>65</v>
      </c>
      <c r="K31" t="s">
        <v>83</v>
      </c>
      <c r="L31" t="s">
        <v>59</v>
      </c>
      <c r="M31">
        <v>20</v>
      </c>
      <c r="N31">
        <v>4</v>
      </c>
      <c r="O31">
        <v>28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X31" t="s">
        <v>58</v>
      </c>
      <c r="Y31" t="s">
        <v>59</v>
      </c>
      <c r="Z31" t="s">
        <v>59</v>
      </c>
      <c r="AA31" t="s">
        <v>59</v>
      </c>
      <c r="AB31" t="s">
        <v>59</v>
      </c>
      <c r="AC31" t="s">
        <v>59</v>
      </c>
      <c r="AD31" t="s">
        <v>59</v>
      </c>
      <c r="AE31" t="s">
        <v>59</v>
      </c>
      <c r="AF31" t="s">
        <v>59</v>
      </c>
      <c r="AG31" t="s">
        <v>58</v>
      </c>
      <c r="AH31" t="s">
        <v>59</v>
      </c>
      <c r="AI31" t="s">
        <v>59</v>
      </c>
      <c r="AJ31">
        <v>48</v>
      </c>
      <c r="AK31">
        <v>20</v>
      </c>
      <c r="AL31">
        <v>28</v>
      </c>
      <c r="AN31">
        <v>1</v>
      </c>
      <c r="AO31">
        <v>1</v>
      </c>
      <c r="AW31">
        <v>43</v>
      </c>
      <c r="AX31">
        <v>48</v>
      </c>
      <c r="AY31">
        <v>0.9</v>
      </c>
    </row>
    <row r="32" spans="1:51" ht="14.25">
      <c r="A32">
        <v>250083</v>
      </c>
      <c r="B32">
        <v>2016</v>
      </c>
      <c r="C32" t="s">
        <v>84</v>
      </c>
      <c r="D32" t="s">
        <v>80</v>
      </c>
      <c r="E32" t="s">
        <v>88</v>
      </c>
      <c r="F32">
        <v>150144</v>
      </c>
      <c r="G32" s="6" t="s">
        <v>54</v>
      </c>
      <c r="J32" t="s">
        <v>65</v>
      </c>
      <c r="K32" t="s">
        <v>83</v>
      </c>
      <c r="L32" t="s">
        <v>58</v>
      </c>
      <c r="M32">
        <v>14</v>
      </c>
      <c r="N32">
        <v>4</v>
      </c>
      <c r="O32">
        <v>33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10</v>
      </c>
      <c r="X32" t="s">
        <v>59</v>
      </c>
      <c r="AJ32">
        <v>47</v>
      </c>
      <c r="AK32">
        <v>14</v>
      </c>
      <c r="AL32">
        <v>33</v>
      </c>
      <c r="AM32">
        <v>0</v>
      </c>
      <c r="AN32">
        <v>1</v>
      </c>
      <c r="AO32">
        <v>1</v>
      </c>
      <c r="AW32">
        <v>38</v>
      </c>
      <c r="AX32">
        <v>47</v>
      </c>
      <c r="AY32">
        <v>0.81</v>
      </c>
    </row>
    <row r="33" spans="1:51" ht="14.25">
      <c r="A33">
        <v>250041</v>
      </c>
      <c r="B33">
        <v>2016</v>
      </c>
      <c r="C33" t="s">
        <v>84</v>
      </c>
      <c r="D33" t="s">
        <v>98</v>
      </c>
      <c r="E33" t="s">
        <v>99</v>
      </c>
      <c r="F33">
        <v>150144</v>
      </c>
      <c r="G33" s="6" t="s">
        <v>54</v>
      </c>
      <c r="J33" t="s">
        <v>65</v>
      </c>
      <c r="K33" t="s">
        <v>57</v>
      </c>
      <c r="L33" t="s">
        <v>59</v>
      </c>
      <c r="M33">
        <v>110</v>
      </c>
      <c r="N33">
        <v>32</v>
      </c>
      <c r="O33">
        <v>460</v>
      </c>
      <c r="Q33">
        <v>0</v>
      </c>
      <c r="R33">
        <v>0</v>
      </c>
      <c r="S33">
        <v>0</v>
      </c>
      <c r="T33">
        <v>460</v>
      </c>
      <c r="U33">
        <v>0</v>
      </c>
      <c r="V33">
        <v>0</v>
      </c>
      <c r="X33" t="s">
        <v>59</v>
      </c>
      <c r="AJ33">
        <v>570</v>
      </c>
      <c r="AK33">
        <v>0</v>
      </c>
      <c r="AL33">
        <v>0</v>
      </c>
      <c r="AW33">
        <v>443</v>
      </c>
      <c r="AX33">
        <v>570</v>
      </c>
      <c r="AY33">
        <v>0.78</v>
      </c>
    </row>
    <row r="34" spans="1:51" ht="14.25">
      <c r="A34">
        <v>256127</v>
      </c>
      <c r="B34">
        <v>2016</v>
      </c>
      <c r="C34" t="s">
        <v>84</v>
      </c>
      <c r="D34" t="s">
        <v>112</v>
      </c>
      <c r="E34" t="s">
        <v>113</v>
      </c>
      <c r="F34">
        <v>150144</v>
      </c>
      <c r="G34" s="6" t="s">
        <v>54</v>
      </c>
      <c r="J34" t="s">
        <v>65</v>
      </c>
      <c r="K34" t="s">
        <v>57</v>
      </c>
      <c r="L34" t="s">
        <v>59</v>
      </c>
      <c r="M34">
        <v>83</v>
      </c>
      <c r="N34">
        <v>22</v>
      </c>
      <c r="O34">
        <v>95</v>
      </c>
      <c r="Q34">
        <v>0</v>
      </c>
      <c r="R34">
        <v>0</v>
      </c>
      <c r="S34">
        <v>83</v>
      </c>
      <c r="T34">
        <v>0</v>
      </c>
      <c r="U34">
        <v>0</v>
      </c>
      <c r="V34">
        <v>95</v>
      </c>
      <c r="X34" t="s">
        <v>59</v>
      </c>
      <c r="AJ34">
        <v>178</v>
      </c>
      <c r="AK34">
        <v>83</v>
      </c>
      <c r="AL34">
        <v>95</v>
      </c>
      <c r="AN34">
        <v>1</v>
      </c>
      <c r="AO34">
        <v>1</v>
      </c>
      <c r="AW34">
        <v>178</v>
      </c>
      <c r="AX34">
        <v>178</v>
      </c>
      <c r="AY34">
        <v>1</v>
      </c>
    </row>
    <row r="35" spans="1:51" ht="14.25">
      <c r="A35">
        <v>256132</v>
      </c>
      <c r="B35">
        <v>2016</v>
      </c>
      <c r="C35" t="s">
        <v>84</v>
      </c>
      <c r="D35" t="s">
        <v>112</v>
      </c>
      <c r="E35" t="s">
        <v>118</v>
      </c>
      <c r="F35">
        <v>150144</v>
      </c>
      <c r="G35" s="6" t="s">
        <v>54</v>
      </c>
      <c r="J35" t="s">
        <v>82</v>
      </c>
      <c r="L35" t="s">
        <v>58</v>
      </c>
      <c r="M35">
        <v>0</v>
      </c>
      <c r="N35">
        <v>0</v>
      </c>
      <c r="O35">
        <v>33</v>
      </c>
      <c r="Q35">
        <v>0</v>
      </c>
      <c r="R35">
        <v>0</v>
      </c>
      <c r="S35">
        <v>0</v>
      </c>
      <c r="T35">
        <v>0</v>
      </c>
      <c r="U35">
        <v>0</v>
      </c>
      <c r="V35">
        <v>33</v>
      </c>
      <c r="X35" t="s">
        <v>59</v>
      </c>
      <c r="AJ35">
        <v>33</v>
      </c>
      <c r="AK35">
        <v>0</v>
      </c>
      <c r="AL35">
        <v>33</v>
      </c>
      <c r="AO35">
        <v>1</v>
      </c>
      <c r="AW35">
        <v>33</v>
      </c>
      <c r="AX35">
        <v>33</v>
      </c>
      <c r="AY35">
        <v>1</v>
      </c>
    </row>
    <row r="36" spans="1:51" ht="14.25">
      <c r="A36">
        <v>250031</v>
      </c>
      <c r="B36">
        <v>2016</v>
      </c>
      <c r="C36" t="s">
        <v>84</v>
      </c>
      <c r="D36" t="s">
        <v>112</v>
      </c>
      <c r="E36" t="s">
        <v>119</v>
      </c>
      <c r="F36">
        <v>150144</v>
      </c>
      <c r="G36" s="6" t="s">
        <v>54</v>
      </c>
      <c r="J36" t="s">
        <v>82</v>
      </c>
      <c r="K36" t="s">
        <v>57</v>
      </c>
      <c r="L36" t="s">
        <v>58</v>
      </c>
      <c r="M36">
        <v>0</v>
      </c>
      <c r="N36">
        <v>0</v>
      </c>
      <c r="O36">
        <v>84</v>
      </c>
      <c r="P36">
        <v>0</v>
      </c>
      <c r="T36">
        <v>0</v>
      </c>
      <c r="U36">
        <v>0</v>
      </c>
      <c r="V36">
        <v>84</v>
      </c>
      <c r="X36" t="s">
        <v>59</v>
      </c>
      <c r="AJ36">
        <v>84</v>
      </c>
      <c r="AK36">
        <v>0</v>
      </c>
      <c r="AL36">
        <v>84</v>
      </c>
      <c r="AM36">
        <v>0</v>
      </c>
      <c r="AO36">
        <v>1</v>
      </c>
      <c r="AW36">
        <v>83</v>
      </c>
      <c r="AX36">
        <v>84</v>
      </c>
      <c r="AY36">
        <v>0.99</v>
      </c>
    </row>
    <row r="37" spans="1:51" ht="14.25">
      <c r="A37">
        <v>250043</v>
      </c>
      <c r="B37">
        <v>2016</v>
      </c>
      <c r="C37" t="s">
        <v>84</v>
      </c>
      <c r="D37" t="s">
        <v>112</v>
      </c>
      <c r="E37" t="s">
        <v>120</v>
      </c>
      <c r="F37">
        <v>150144</v>
      </c>
      <c r="G37" s="6" t="s">
        <v>54</v>
      </c>
      <c r="J37" t="s">
        <v>82</v>
      </c>
      <c r="K37" t="s">
        <v>57</v>
      </c>
      <c r="L37" t="s">
        <v>58</v>
      </c>
      <c r="O37">
        <v>10</v>
      </c>
      <c r="P37">
        <v>0</v>
      </c>
      <c r="T37">
        <v>0</v>
      </c>
      <c r="U37">
        <v>0</v>
      </c>
      <c r="V37">
        <v>10</v>
      </c>
      <c r="X37" t="s">
        <v>59</v>
      </c>
      <c r="AJ37">
        <v>10</v>
      </c>
      <c r="AL37">
        <v>10</v>
      </c>
      <c r="AM37">
        <v>0</v>
      </c>
      <c r="AO37">
        <v>1</v>
      </c>
      <c r="AW37">
        <v>10</v>
      </c>
      <c r="AX37">
        <v>10</v>
      </c>
      <c r="AY37">
        <v>1</v>
      </c>
    </row>
    <row r="38" spans="1:51" ht="14.25">
      <c r="A38">
        <v>250044</v>
      </c>
      <c r="B38">
        <v>2016</v>
      </c>
      <c r="C38" t="s">
        <v>84</v>
      </c>
      <c r="D38" t="s">
        <v>112</v>
      </c>
      <c r="E38" t="s">
        <v>121</v>
      </c>
      <c r="F38">
        <v>150144</v>
      </c>
      <c r="G38" s="6" t="s">
        <v>54</v>
      </c>
      <c r="J38" t="s">
        <v>82</v>
      </c>
      <c r="K38" t="s">
        <v>57</v>
      </c>
      <c r="L38" t="s">
        <v>58</v>
      </c>
      <c r="O38">
        <v>14</v>
      </c>
      <c r="P38">
        <v>0</v>
      </c>
      <c r="T38">
        <v>0</v>
      </c>
      <c r="U38">
        <v>0</v>
      </c>
      <c r="V38">
        <v>14</v>
      </c>
      <c r="X38" t="s">
        <v>59</v>
      </c>
      <c r="AJ38">
        <v>14</v>
      </c>
      <c r="AL38">
        <v>14</v>
      </c>
      <c r="AM38">
        <v>0</v>
      </c>
      <c r="AO38">
        <v>1</v>
      </c>
      <c r="AW38">
        <v>8</v>
      </c>
      <c r="AX38">
        <v>14</v>
      </c>
      <c r="AY38">
        <v>0.57</v>
      </c>
    </row>
    <row r="39" spans="1:51" ht="14.25">
      <c r="A39">
        <v>250034</v>
      </c>
      <c r="B39">
        <v>2016</v>
      </c>
      <c r="C39" t="s">
        <v>84</v>
      </c>
      <c r="D39" t="s">
        <v>112</v>
      </c>
      <c r="E39" t="s">
        <v>122</v>
      </c>
      <c r="F39">
        <v>150144</v>
      </c>
      <c r="G39" s="6" t="s">
        <v>54</v>
      </c>
      <c r="J39" t="s">
        <v>82</v>
      </c>
      <c r="K39" t="s">
        <v>57</v>
      </c>
      <c r="L39" t="s">
        <v>58</v>
      </c>
      <c r="O39">
        <v>24</v>
      </c>
      <c r="P39">
        <v>0</v>
      </c>
      <c r="T39">
        <v>0</v>
      </c>
      <c r="U39">
        <v>0</v>
      </c>
      <c r="V39">
        <v>24</v>
      </c>
      <c r="X39" t="s">
        <v>59</v>
      </c>
      <c r="AJ39">
        <v>24</v>
      </c>
      <c r="AL39">
        <v>24</v>
      </c>
      <c r="AM39">
        <v>0</v>
      </c>
      <c r="AO39">
        <v>1</v>
      </c>
      <c r="AW39">
        <v>24</v>
      </c>
      <c r="AX39">
        <v>24</v>
      </c>
      <c r="AY39">
        <v>1</v>
      </c>
    </row>
    <row r="40" spans="1:51" ht="14.25">
      <c r="A40">
        <v>250032</v>
      </c>
      <c r="B40">
        <v>2016</v>
      </c>
      <c r="C40" t="s">
        <v>84</v>
      </c>
      <c r="D40" t="s">
        <v>125</v>
      </c>
      <c r="E40" t="s">
        <v>126</v>
      </c>
      <c r="F40">
        <v>150144</v>
      </c>
      <c r="G40" s="6" t="s">
        <v>54</v>
      </c>
      <c r="J40" t="s">
        <v>65</v>
      </c>
      <c r="K40" t="s">
        <v>57</v>
      </c>
      <c r="L40" t="s">
        <v>58</v>
      </c>
      <c r="M40">
        <v>27</v>
      </c>
      <c r="N40">
        <v>8</v>
      </c>
      <c r="O40">
        <v>145</v>
      </c>
      <c r="Q40">
        <v>0</v>
      </c>
      <c r="R40">
        <v>0</v>
      </c>
      <c r="S40">
        <v>0</v>
      </c>
      <c r="T40">
        <v>0</v>
      </c>
      <c r="U40">
        <v>0</v>
      </c>
      <c r="V40">
        <v>106</v>
      </c>
      <c r="X40" t="s">
        <v>59</v>
      </c>
      <c r="AJ40">
        <v>172</v>
      </c>
      <c r="AK40">
        <v>27</v>
      </c>
      <c r="AL40">
        <v>145</v>
      </c>
      <c r="AN40">
        <v>1</v>
      </c>
      <c r="AO40">
        <v>1</v>
      </c>
      <c r="AW40">
        <v>174</v>
      </c>
      <c r="AX40">
        <v>172</v>
      </c>
      <c r="AY40">
        <v>1.01</v>
      </c>
    </row>
    <row r="41" spans="1:51" ht="14.25">
      <c r="A41">
        <v>250068</v>
      </c>
      <c r="B41">
        <v>2016</v>
      </c>
      <c r="C41" t="s">
        <v>84</v>
      </c>
      <c r="D41" t="s">
        <v>147</v>
      </c>
      <c r="E41" t="s">
        <v>150</v>
      </c>
      <c r="F41">
        <v>150144</v>
      </c>
      <c r="G41" s="6" t="s">
        <v>54</v>
      </c>
      <c r="J41" t="s">
        <v>82</v>
      </c>
      <c r="K41" t="s">
        <v>57</v>
      </c>
      <c r="L41" t="s">
        <v>58</v>
      </c>
      <c r="O41">
        <v>40</v>
      </c>
      <c r="T41">
        <v>0</v>
      </c>
      <c r="U41">
        <v>0</v>
      </c>
      <c r="V41">
        <v>6</v>
      </c>
      <c r="X41" t="s">
        <v>59</v>
      </c>
      <c r="AJ41">
        <v>40</v>
      </c>
      <c r="AL41">
        <v>40</v>
      </c>
      <c r="AO41">
        <v>1</v>
      </c>
      <c r="AW41">
        <v>29</v>
      </c>
      <c r="AX41">
        <v>40</v>
      </c>
      <c r="AY41">
        <v>0.72</v>
      </c>
    </row>
    <row r="42" spans="1:51" ht="14.25">
      <c r="A42">
        <v>250072</v>
      </c>
      <c r="B42">
        <v>2016</v>
      </c>
      <c r="C42" t="s">
        <v>84</v>
      </c>
      <c r="D42" t="s">
        <v>147</v>
      </c>
      <c r="E42" t="s">
        <v>151</v>
      </c>
      <c r="F42">
        <v>150144</v>
      </c>
      <c r="G42" s="6" t="s">
        <v>54</v>
      </c>
      <c r="J42" t="s">
        <v>82</v>
      </c>
      <c r="K42" t="s">
        <v>57</v>
      </c>
      <c r="L42" t="s">
        <v>58</v>
      </c>
      <c r="O42">
        <v>5</v>
      </c>
      <c r="T42">
        <v>0</v>
      </c>
      <c r="U42">
        <v>0</v>
      </c>
      <c r="V42">
        <v>2</v>
      </c>
      <c r="X42" t="s">
        <v>59</v>
      </c>
      <c r="AJ42">
        <v>5</v>
      </c>
      <c r="AL42">
        <v>5</v>
      </c>
      <c r="AO42">
        <v>1</v>
      </c>
      <c r="AW42">
        <v>3</v>
      </c>
      <c r="AX42">
        <v>5</v>
      </c>
      <c r="AY42">
        <v>0.6</v>
      </c>
    </row>
    <row r="43" spans="1:51" ht="14.25">
      <c r="A43">
        <v>250026</v>
      </c>
      <c r="B43">
        <v>2016</v>
      </c>
      <c r="C43" t="s">
        <v>84</v>
      </c>
      <c r="D43" t="s">
        <v>147</v>
      </c>
      <c r="E43" t="s">
        <v>152</v>
      </c>
      <c r="F43">
        <v>150144</v>
      </c>
      <c r="G43" s="6" t="s">
        <v>54</v>
      </c>
      <c r="J43" t="s">
        <v>82</v>
      </c>
      <c r="K43" t="s">
        <v>57</v>
      </c>
      <c r="L43" t="s">
        <v>58</v>
      </c>
      <c r="O43">
        <v>5</v>
      </c>
      <c r="T43">
        <v>0</v>
      </c>
      <c r="U43">
        <v>0</v>
      </c>
      <c r="V43">
        <v>2</v>
      </c>
      <c r="X43" t="s">
        <v>59</v>
      </c>
      <c r="AJ43">
        <v>5</v>
      </c>
      <c r="AL43">
        <v>5</v>
      </c>
      <c r="AO43">
        <v>1</v>
      </c>
      <c r="AW43">
        <v>5</v>
      </c>
      <c r="AX43">
        <v>5</v>
      </c>
      <c r="AY43">
        <v>1</v>
      </c>
    </row>
    <row r="44" spans="1:51" ht="14.25">
      <c r="A44">
        <v>250085</v>
      </c>
      <c r="B44">
        <v>2016</v>
      </c>
      <c r="C44" t="s">
        <v>84</v>
      </c>
      <c r="D44" t="s">
        <v>147</v>
      </c>
      <c r="E44" t="s">
        <v>153</v>
      </c>
      <c r="F44">
        <v>150144</v>
      </c>
      <c r="G44" s="6" t="s">
        <v>54</v>
      </c>
      <c r="J44" t="s">
        <v>65</v>
      </c>
      <c r="K44" t="s">
        <v>57</v>
      </c>
      <c r="L44" t="s">
        <v>58</v>
      </c>
      <c r="M44">
        <v>0</v>
      </c>
      <c r="N44">
        <v>0</v>
      </c>
      <c r="O44">
        <v>150</v>
      </c>
      <c r="T44">
        <v>0</v>
      </c>
      <c r="U44">
        <v>0</v>
      </c>
      <c r="V44">
        <v>103</v>
      </c>
      <c r="X44" t="s">
        <v>59</v>
      </c>
      <c r="AJ44">
        <v>150</v>
      </c>
      <c r="AK44">
        <v>0</v>
      </c>
      <c r="AL44">
        <v>150</v>
      </c>
      <c r="AO44">
        <v>1</v>
      </c>
      <c r="AW44">
        <v>150</v>
      </c>
      <c r="AX44">
        <v>150</v>
      </c>
      <c r="AY44">
        <v>1</v>
      </c>
    </row>
    <row r="45" spans="1:51" ht="14.25">
      <c r="A45">
        <v>250058</v>
      </c>
      <c r="B45">
        <v>2016</v>
      </c>
      <c r="C45" t="s">
        <v>84</v>
      </c>
      <c r="D45" t="s">
        <v>158</v>
      </c>
      <c r="E45" t="s">
        <v>162</v>
      </c>
      <c r="F45">
        <v>150144</v>
      </c>
      <c r="G45" s="6" t="s">
        <v>54</v>
      </c>
      <c r="J45" t="s">
        <v>65</v>
      </c>
      <c r="K45" t="s">
        <v>57</v>
      </c>
      <c r="L45" t="s">
        <v>59</v>
      </c>
      <c r="M45">
        <v>36</v>
      </c>
      <c r="N45">
        <v>9</v>
      </c>
      <c r="O45">
        <v>75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X45" t="s">
        <v>59</v>
      </c>
      <c r="AJ45">
        <v>111</v>
      </c>
      <c r="AK45">
        <v>36</v>
      </c>
      <c r="AL45">
        <v>75</v>
      </c>
      <c r="AN45">
        <v>1</v>
      </c>
      <c r="AO45">
        <v>1</v>
      </c>
      <c r="AW45">
        <v>113</v>
      </c>
      <c r="AX45">
        <v>111</v>
      </c>
      <c r="AY45">
        <v>1.02</v>
      </c>
    </row>
    <row r="46" spans="1:51" ht="14.25">
      <c r="A46">
        <v>250057</v>
      </c>
      <c r="B46">
        <v>2016</v>
      </c>
      <c r="C46" t="s">
        <v>84</v>
      </c>
      <c r="D46" t="s">
        <v>158</v>
      </c>
      <c r="E46" t="s">
        <v>163</v>
      </c>
      <c r="F46">
        <v>150144</v>
      </c>
      <c r="G46" s="6" t="s">
        <v>54</v>
      </c>
      <c r="J46" t="s">
        <v>82</v>
      </c>
      <c r="K46" t="s">
        <v>57</v>
      </c>
      <c r="L46" t="s">
        <v>59</v>
      </c>
      <c r="O46">
        <v>108</v>
      </c>
      <c r="T46">
        <v>0</v>
      </c>
      <c r="U46">
        <v>0</v>
      </c>
      <c r="V46">
        <v>0</v>
      </c>
      <c r="X46" t="s">
        <v>59</v>
      </c>
      <c r="AJ46">
        <v>108</v>
      </c>
      <c r="AW46">
        <v>74</v>
      </c>
      <c r="AX46">
        <v>108</v>
      </c>
      <c r="AY46">
        <v>0.69</v>
      </c>
    </row>
    <row r="47" spans="1:51" ht="14.25">
      <c r="A47">
        <v>250033</v>
      </c>
      <c r="B47">
        <v>2016</v>
      </c>
      <c r="C47" t="s">
        <v>84</v>
      </c>
      <c r="D47" t="s">
        <v>158</v>
      </c>
      <c r="E47" t="s">
        <v>164</v>
      </c>
      <c r="F47">
        <v>150144</v>
      </c>
      <c r="G47" s="6" t="s">
        <v>54</v>
      </c>
      <c r="J47" t="s">
        <v>65</v>
      </c>
      <c r="K47" t="s">
        <v>57</v>
      </c>
      <c r="L47" t="s">
        <v>58</v>
      </c>
      <c r="M47">
        <v>16</v>
      </c>
      <c r="N47">
        <v>4</v>
      </c>
      <c r="O47">
        <v>16</v>
      </c>
      <c r="Q47">
        <v>0</v>
      </c>
      <c r="R47">
        <v>0</v>
      </c>
      <c r="S47">
        <v>0</v>
      </c>
      <c r="T47">
        <v>0</v>
      </c>
      <c r="U47">
        <v>0</v>
      </c>
      <c r="V47">
        <v>3</v>
      </c>
      <c r="X47" t="s">
        <v>59</v>
      </c>
      <c r="AJ47">
        <v>32</v>
      </c>
      <c r="AK47">
        <v>16</v>
      </c>
      <c r="AL47">
        <v>16</v>
      </c>
      <c r="AN47">
        <v>1</v>
      </c>
      <c r="AO47">
        <v>1</v>
      </c>
      <c r="AW47">
        <v>32</v>
      </c>
      <c r="AX47">
        <v>32</v>
      </c>
      <c r="AY47">
        <v>1</v>
      </c>
    </row>
    <row r="48" spans="1:51" ht="14.25">
      <c r="A48">
        <v>250089</v>
      </c>
      <c r="B48">
        <v>2016</v>
      </c>
      <c r="C48" t="s">
        <v>84</v>
      </c>
      <c r="D48" t="s">
        <v>158</v>
      </c>
      <c r="E48" t="s">
        <v>168</v>
      </c>
      <c r="F48">
        <v>150144</v>
      </c>
      <c r="G48" s="6" t="s">
        <v>54</v>
      </c>
      <c r="J48" t="s">
        <v>82</v>
      </c>
      <c r="K48" t="s">
        <v>57</v>
      </c>
      <c r="L48" t="s">
        <v>58</v>
      </c>
      <c r="O48">
        <v>13</v>
      </c>
      <c r="T48">
        <v>0</v>
      </c>
      <c r="U48">
        <v>0</v>
      </c>
      <c r="V48">
        <v>13</v>
      </c>
      <c r="X48" t="s">
        <v>59</v>
      </c>
      <c r="AJ48">
        <v>13</v>
      </c>
      <c r="AL48">
        <v>13</v>
      </c>
      <c r="AO48">
        <v>1</v>
      </c>
      <c r="AW48">
        <v>11</v>
      </c>
      <c r="AX48">
        <v>13</v>
      </c>
      <c r="AY48">
        <v>0.85</v>
      </c>
    </row>
    <row r="49" spans="1:50" ht="14.25">
      <c r="A49">
        <v>257559</v>
      </c>
      <c r="B49">
        <v>2016</v>
      </c>
      <c r="C49" t="s">
        <v>61</v>
      </c>
      <c r="D49" t="s">
        <v>62</v>
      </c>
      <c r="E49" t="s">
        <v>63</v>
      </c>
      <c r="F49">
        <v>150144</v>
      </c>
      <c r="G49" s="6" t="s">
        <v>64</v>
      </c>
      <c r="J49" t="s">
        <v>65</v>
      </c>
      <c r="L49" t="s">
        <v>58</v>
      </c>
      <c r="M49">
        <v>16</v>
      </c>
      <c r="N49">
        <v>4</v>
      </c>
      <c r="Q49">
        <v>0</v>
      </c>
      <c r="R49">
        <v>0</v>
      </c>
      <c r="X49" t="s">
        <v>59</v>
      </c>
      <c r="AJ49">
        <v>16</v>
      </c>
      <c r="AX49">
        <v>16</v>
      </c>
    </row>
    <row r="50" spans="1:51" ht="14.25">
      <c r="A50">
        <v>256124</v>
      </c>
      <c r="B50">
        <v>2016</v>
      </c>
      <c r="C50" t="s">
        <v>61</v>
      </c>
      <c r="D50" t="s">
        <v>62</v>
      </c>
      <c r="E50" t="s">
        <v>67</v>
      </c>
      <c r="F50">
        <v>150144</v>
      </c>
      <c r="G50" s="6" t="s">
        <v>54</v>
      </c>
      <c r="J50" t="s">
        <v>65</v>
      </c>
      <c r="L50" t="s">
        <v>59</v>
      </c>
      <c r="M50">
        <v>9</v>
      </c>
      <c r="N50">
        <v>1</v>
      </c>
      <c r="O50">
        <v>15</v>
      </c>
      <c r="Q50">
        <v>9</v>
      </c>
      <c r="R50">
        <v>0</v>
      </c>
      <c r="T50">
        <v>15</v>
      </c>
      <c r="U50">
        <v>0</v>
      </c>
      <c r="X50" t="s">
        <v>58</v>
      </c>
      <c r="Y50" t="s">
        <v>59</v>
      </c>
      <c r="Z50" t="s">
        <v>58</v>
      </c>
      <c r="AA50" t="s">
        <v>59</v>
      </c>
      <c r="AB50" t="s">
        <v>59</v>
      </c>
      <c r="AC50" t="s">
        <v>59</v>
      </c>
      <c r="AD50" t="s">
        <v>59</v>
      </c>
      <c r="AE50" t="s">
        <v>59</v>
      </c>
      <c r="AF50" t="s">
        <v>59</v>
      </c>
      <c r="AG50" t="s">
        <v>59</v>
      </c>
      <c r="AH50" t="s">
        <v>59</v>
      </c>
      <c r="AI50" t="s">
        <v>59</v>
      </c>
      <c r="AJ50">
        <v>24</v>
      </c>
      <c r="AK50">
        <v>9</v>
      </c>
      <c r="AL50">
        <v>15</v>
      </c>
      <c r="AN50">
        <v>1</v>
      </c>
      <c r="AO50">
        <v>1</v>
      </c>
      <c r="AW50">
        <v>24</v>
      </c>
      <c r="AX50">
        <v>24</v>
      </c>
      <c r="AY50">
        <v>1</v>
      </c>
    </row>
    <row r="51" spans="1:51" ht="14.25">
      <c r="A51">
        <v>256125</v>
      </c>
      <c r="B51">
        <v>2016</v>
      </c>
      <c r="C51" t="s">
        <v>61</v>
      </c>
      <c r="D51" t="s">
        <v>62</v>
      </c>
      <c r="E51" t="s">
        <v>68</v>
      </c>
      <c r="F51">
        <v>150144</v>
      </c>
      <c r="G51" s="6" t="s">
        <v>54</v>
      </c>
      <c r="J51" t="s">
        <v>65</v>
      </c>
      <c r="L51" t="s">
        <v>59</v>
      </c>
      <c r="M51">
        <v>9</v>
      </c>
      <c r="N51">
        <v>3</v>
      </c>
      <c r="O51">
        <v>22</v>
      </c>
      <c r="Q51">
        <v>9</v>
      </c>
      <c r="R51">
        <v>0</v>
      </c>
      <c r="T51">
        <v>22</v>
      </c>
      <c r="U51">
        <v>0</v>
      </c>
      <c r="X51" t="s">
        <v>58</v>
      </c>
      <c r="Y51" t="s">
        <v>59</v>
      </c>
      <c r="Z51" t="s">
        <v>58</v>
      </c>
      <c r="AA51" t="s">
        <v>59</v>
      </c>
      <c r="AB51" t="s">
        <v>59</v>
      </c>
      <c r="AC51" t="s">
        <v>59</v>
      </c>
      <c r="AD51" t="s">
        <v>59</v>
      </c>
      <c r="AE51" t="s">
        <v>59</v>
      </c>
      <c r="AF51" t="s">
        <v>59</v>
      </c>
      <c r="AG51" t="s">
        <v>59</v>
      </c>
      <c r="AH51" t="s">
        <v>59</v>
      </c>
      <c r="AI51" t="s">
        <v>59</v>
      </c>
      <c r="AJ51">
        <v>31</v>
      </c>
      <c r="AK51">
        <v>9</v>
      </c>
      <c r="AL51">
        <v>22</v>
      </c>
      <c r="AN51">
        <v>1</v>
      </c>
      <c r="AO51">
        <v>1</v>
      </c>
      <c r="AW51">
        <v>31</v>
      </c>
      <c r="AX51">
        <v>31</v>
      </c>
      <c r="AY51">
        <v>1</v>
      </c>
    </row>
    <row r="52" spans="1:51" ht="14.25">
      <c r="A52">
        <v>256128</v>
      </c>
      <c r="B52">
        <v>2016</v>
      </c>
      <c r="C52" t="s">
        <v>61</v>
      </c>
      <c r="D52" t="s">
        <v>112</v>
      </c>
      <c r="E52" t="s">
        <v>114</v>
      </c>
      <c r="F52">
        <v>150144</v>
      </c>
      <c r="G52" s="6" t="s">
        <v>54</v>
      </c>
      <c r="J52" t="s">
        <v>65</v>
      </c>
      <c r="L52" t="s">
        <v>58</v>
      </c>
      <c r="M52">
        <v>34</v>
      </c>
      <c r="N52">
        <v>8</v>
      </c>
      <c r="O52">
        <v>5</v>
      </c>
      <c r="Q52">
        <v>0</v>
      </c>
      <c r="R52">
        <v>0</v>
      </c>
      <c r="T52">
        <v>0</v>
      </c>
      <c r="U52">
        <v>0</v>
      </c>
      <c r="X52" t="s">
        <v>59</v>
      </c>
      <c r="AJ52">
        <v>39</v>
      </c>
      <c r="AK52">
        <v>34</v>
      </c>
      <c r="AL52">
        <v>5</v>
      </c>
      <c r="AN52">
        <v>1</v>
      </c>
      <c r="AO52">
        <v>1</v>
      </c>
      <c r="AW52">
        <v>39</v>
      </c>
      <c r="AX52">
        <v>39</v>
      </c>
      <c r="AY52">
        <v>1</v>
      </c>
    </row>
    <row r="53" spans="1:50" ht="14.25">
      <c r="A53">
        <v>257558</v>
      </c>
      <c r="B53">
        <v>2016</v>
      </c>
      <c r="C53" t="s">
        <v>61</v>
      </c>
      <c r="D53" t="s">
        <v>132</v>
      </c>
      <c r="E53" t="s">
        <v>133</v>
      </c>
      <c r="F53">
        <v>150144</v>
      </c>
      <c r="G53" s="6" t="s">
        <v>64</v>
      </c>
      <c r="J53" t="s">
        <v>65</v>
      </c>
      <c r="L53" t="s">
        <v>58</v>
      </c>
      <c r="M53">
        <v>10</v>
      </c>
      <c r="N53">
        <v>3</v>
      </c>
      <c r="O53">
        <v>1</v>
      </c>
      <c r="Q53">
        <v>0</v>
      </c>
      <c r="R53">
        <v>0</v>
      </c>
      <c r="T53">
        <v>0</v>
      </c>
      <c r="U53">
        <v>0</v>
      </c>
      <c r="X53" t="s">
        <v>59</v>
      </c>
      <c r="AJ53">
        <v>11</v>
      </c>
      <c r="AX53">
        <v>11</v>
      </c>
    </row>
    <row r="54" spans="1:51" ht="14.25">
      <c r="A54">
        <v>256797</v>
      </c>
      <c r="B54">
        <v>2016</v>
      </c>
      <c r="C54" t="s">
        <v>61</v>
      </c>
      <c r="D54" t="s">
        <v>158</v>
      </c>
      <c r="E54" t="s">
        <v>165</v>
      </c>
      <c r="F54">
        <v>150144</v>
      </c>
      <c r="G54" s="6" t="s">
        <v>54</v>
      </c>
      <c r="J54" t="s">
        <v>65</v>
      </c>
      <c r="L54" t="s">
        <v>59</v>
      </c>
      <c r="M54">
        <v>3</v>
      </c>
      <c r="N54">
        <v>1</v>
      </c>
      <c r="O54">
        <v>2</v>
      </c>
      <c r="Q54">
        <v>3</v>
      </c>
      <c r="R54">
        <v>0</v>
      </c>
      <c r="T54">
        <v>2</v>
      </c>
      <c r="U54">
        <v>0</v>
      </c>
      <c r="X54" t="s">
        <v>58</v>
      </c>
      <c r="Y54" t="s">
        <v>59</v>
      </c>
      <c r="Z54" t="s">
        <v>58</v>
      </c>
      <c r="AA54" t="s">
        <v>59</v>
      </c>
      <c r="AB54" t="s">
        <v>59</v>
      </c>
      <c r="AC54" t="s">
        <v>59</v>
      </c>
      <c r="AD54" t="s">
        <v>59</v>
      </c>
      <c r="AE54" t="s">
        <v>59</v>
      </c>
      <c r="AF54" t="s">
        <v>59</v>
      </c>
      <c r="AG54" t="s">
        <v>59</v>
      </c>
      <c r="AH54" t="s">
        <v>59</v>
      </c>
      <c r="AI54" t="s">
        <v>59</v>
      </c>
      <c r="AJ54">
        <v>5</v>
      </c>
      <c r="AK54">
        <v>3</v>
      </c>
      <c r="AL54">
        <v>2</v>
      </c>
      <c r="AN54">
        <v>1</v>
      </c>
      <c r="AO54">
        <v>1</v>
      </c>
      <c r="AW54">
        <v>5</v>
      </c>
      <c r="AX54">
        <v>5</v>
      </c>
      <c r="AY54">
        <v>1</v>
      </c>
    </row>
    <row r="55" spans="1:51" ht="14.25">
      <c r="A55">
        <v>256798</v>
      </c>
      <c r="B55">
        <v>2016</v>
      </c>
      <c r="C55" t="s">
        <v>61</v>
      </c>
      <c r="D55" t="s">
        <v>158</v>
      </c>
      <c r="E55" t="s">
        <v>166</v>
      </c>
      <c r="F55">
        <v>150144</v>
      </c>
      <c r="G55" s="6" t="s">
        <v>54</v>
      </c>
      <c r="J55" t="s">
        <v>65</v>
      </c>
      <c r="L55" t="s">
        <v>59</v>
      </c>
      <c r="M55">
        <v>2</v>
      </c>
      <c r="N55">
        <v>1</v>
      </c>
      <c r="O55">
        <v>3</v>
      </c>
      <c r="Q55">
        <v>2</v>
      </c>
      <c r="R55">
        <v>0</v>
      </c>
      <c r="T55">
        <v>3</v>
      </c>
      <c r="U55">
        <v>0</v>
      </c>
      <c r="X55" t="s">
        <v>58</v>
      </c>
      <c r="Y55" t="s">
        <v>59</v>
      </c>
      <c r="Z55" t="s">
        <v>58</v>
      </c>
      <c r="AA55" t="s">
        <v>59</v>
      </c>
      <c r="AB55" t="s">
        <v>59</v>
      </c>
      <c r="AC55" t="s">
        <v>59</v>
      </c>
      <c r="AD55" t="s">
        <v>59</v>
      </c>
      <c r="AE55" t="s">
        <v>59</v>
      </c>
      <c r="AF55" t="s">
        <v>59</v>
      </c>
      <c r="AG55" t="s">
        <v>59</v>
      </c>
      <c r="AH55" t="s">
        <v>59</v>
      </c>
      <c r="AI55" t="s">
        <v>59</v>
      </c>
      <c r="AJ55">
        <v>5</v>
      </c>
      <c r="AK55">
        <v>2</v>
      </c>
      <c r="AL55">
        <v>3</v>
      </c>
      <c r="AN55">
        <v>1</v>
      </c>
      <c r="AO55">
        <v>1</v>
      </c>
      <c r="AW55">
        <v>5</v>
      </c>
      <c r="AX55">
        <v>5</v>
      </c>
      <c r="AY55">
        <v>1</v>
      </c>
    </row>
    <row r="56" spans="49:51" ht="14.25">
      <c r="AW56" s="1">
        <f>SUM(AW30:AW55)</f>
        <v>1584</v>
      </c>
      <c r="AX56" s="1">
        <f>SUM(AX30:AX55)</f>
        <v>1808</v>
      </c>
      <c r="AY56" s="3">
        <f>AW56/AX56</f>
        <v>0.8761061946902655</v>
      </c>
    </row>
    <row r="58" spans="1:51" ht="14.25">
      <c r="A58">
        <v>250087</v>
      </c>
      <c r="B58">
        <v>2016</v>
      </c>
      <c r="C58" t="s">
        <v>129</v>
      </c>
      <c r="D58" t="s">
        <v>130</v>
      </c>
      <c r="E58" t="s">
        <v>131</v>
      </c>
      <c r="F58">
        <v>150144</v>
      </c>
      <c r="G58" s="6" t="s">
        <v>54</v>
      </c>
      <c r="J58" t="s">
        <v>82</v>
      </c>
      <c r="K58" t="s">
        <v>57</v>
      </c>
      <c r="L58" t="s">
        <v>58</v>
      </c>
      <c r="O58">
        <v>25</v>
      </c>
      <c r="T58">
        <v>0</v>
      </c>
      <c r="U58">
        <v>0</v>
      </c>
      <c r="X58" t="s">
        <v>59</v>
      </c>
      <c r="AJ58">
        <v>25</v>
      </c>
      <c r="AL58">
        <v>25</v>
      </c>
      <c r="AO58">
        <v>1</v>
      </c>
      <c r="AW58">
        <v>26</v>
      </c>
      <c r="AX58">
        <v>25</v>
      </c>
      <c r="AY58">
        <v>1.04</v>
      </c>
    </row>
    <row r="59" spans="1:51" ht="14.25">
      <c r="A59">
        <v>250084</v>
      </c>
      <c r="B59">
        <v>2016</v>
      </c>
      <c r="C59" t="s">
        <v>51</v>
      </c>
      <c r="D59" t="s">
        <v>52</v>
      </c>
      <c r="E59" t="s">
        <v>53</v>
      </c>
      <c r="F59">
        <v>150144</v>
      </c>
      <c r="G59" s="6" t="s">
        <v>54</v>
      </c>
      <c r="H59" t="s">
        <v>55</v>
      </c>
      <c r="J59" t="s">
        <v>56</v>
      </c>
      <c r="K59" t="s">
        <v>57</v>
      </c>
      <c r="L59" t="s">
        <v>58</v>
      </c>
      <c r="M59">
        <v>264</v>
      </c>
      <c r="N59">
        <v>48</v>
      </c>
      <c r="Q59">
        <v>0</v>
      </c>
      <c r="R59">
        <v>0</v>
      </c>
      <c r="X59" t="s">
        <v>59</v>
      </c>
      <c r="AJ59">
        <v>264</v>
      </c>
      <c r="AK59">
        <v>264</v>
      </c>
      <c r="AN59">
        <v>1</v>
      </c>
      <c r="AW59">
        <v>244</v>
      </c>
      <c r="AX59">
        <v>264</v>
      </c>
      <c r="AY59">
        <v>0.92</v>
      </c>
    </row>
    <row r="60" spans="1:51" ht="14.25">
      <c r="A60">
        <v>250040</v>
      </c>
      <c r="B60">
        <v>2016</v>
      </c>
      <c r="C60" t="s">
        <v>51</v>
      </c>
      <c r="D60" t="s">
        <v>52</v>
      </c>
      <c r="E60" t="s">
        <v>60</v>
      </c>
      <c r="F60">
        <v>150144</v>
      </c>
      <c r="G60" s="6" t="s">
        <v>54</v>
      </c>
      <c r="H60" t="s">
        <v>55</v>
      </c>
      <c r="J60" t="s">
        <v>56</v>
      </c>
      <c r="K60" t="s">
        <v>57</v>
      </c>
      <c r="L60" t="s">
        <v>59</v>
      </c>
      <c r="M60">
        <v>315</v>
      </c>
      <c r="N60">
        <v>78</v>
      </c>
      <c r="Q60">
        <v>0</v>
      </c>
      <c r="R60">
        <v>0</v>
      </c>
      <c r="X60" t="s">
        <v>59</v>
      </c>
      <c r="AJ60">
        <v>315</v>
      </c>
      <c r="AK60">
        <v>315</v>
      </c>
      <c r="AN60">
        <v>1</v>
      </c>
      <c r="AW60">
        <v>315</v>
      </c>
      <c r="AX60">
        <v>315</v>
      </c>
      <c r="AY60">
        <v>1</v>
      </c>
    </row>
    <row r="61" spans="1:51" ht="14.25">
      <c r="A61">
        <v>250078</v>
      </c>
      <c r="B61">
        <v>2016</v>
      </c>
      <c r="C61" t="s">
        <v>51</v>
      </c>
      <c r="D61" t="s">
        <v>62</v>
      </c>
      <c r="E61" t="s">
        <v>66</v>
      </c>
      <c r="F61">
        <v>150144</v>
      </c>
      <c r="G61" s="6" t="s">
        <v>54</v>
      </c>
      <c r="H61" t="s">
        <v>55</v>
      </c>
      <c r="J61" t="s">
        <v>56</v>
      </c>
      <c r="K61" t="s">
        <v>57</v>
      </c>
      <c r="L61" t="s">
        <v>58</v>
      </c>
      <c r="M61">
        <v>192</v>
      </c>
      <c r="N61">
        <v>44</v>
      </c>
      <c r="Q61">
        <v>0</v>
      </c>
      <c r="R61">
        <v>0</v>
      </c>
      <c r="X61" t="s">
        <v>59</v>
      </c>
      <c r="AJ61">
        <v>192</v>
      </c>
      <c r="AK61">
        <v>192</v>
      </c>
      <c r="AN61">
        <v>1</v>
      </c>
      <c r="AW61">
        <v>175</v>
      </c>
      <c r="AX61">
        <v>192</v>
      </c>
      <c r="AY61">
        <v>0.91</v>
      </c>
    </row>
    <row r="62" spans="1:51" ht="14.25">
      <c r="A62">
        <v>250022</v>
      </c>
      <c r="B62">
        <v>2016</v>
      </c>
      <c r="C62" t="s">
        <v>51</v>
      </c>
      <c r="D62" s="2" t="s">
        <v>70</v>
      </c>
      <c r="E62" t="s">
        <v>75</v>
      </c>
      <c r="F62">
        <v>150144</v>
      </c>
      <c r="G62" s="6" t="s">
        <v>54</v>
      </c>
      <c r="H62" t="s">
        <v>55</v>
      </c>
      <c r="J62" t="s">
        <v>65</v>
      </c>
      <c r="K62" t="s">
        <v>73</v>
      </c>
      <c r="L62" t="s">
        <v>58</v>
      </c>
      <c r="M62">
        <v>35</v>
      </c>
      <c r="N62">
        <v>5</v>
      </c>
      <c r="Q62">
        <v>0</v>
      </c>
      <c r="R62">
        <v>0</v>
      </c>
      <c r="X62" t="s">
        <v>59</v>
      </c>
      <c r="AJ62">
        <v>35</v>
      </c>
      <c r="AW62" s="2">
        <v>31</v>
      </c>
      <c r="AX62" s="2">
        <v>35</v>
      </c>
      <c r="AY62">
        <v>0.89</v>
      </c>
    </row>
    <row r="63" spans="1:51" ht="14.25">
      <c r="A63">
        <v>250067</v>
      </c>
      <c r="B63">
        <v>2016</v>
      </c>
      <c r="C63" t="s">
        <v>51</v>
      </c>
      <c r="D63" t="s">
        <v>80</v>
      </c>
      <c r="E63" t="s">
        <v>81</v>
      </c>
      <c r="F63">
        <v>150144</v>
      </c>
      <c r="G63" s="6" t="s">
        <v>54</v>
      </c>
      <c r="H63" t="s">
        <v>55</v>
      </c>
      <c r="J63" t="s">
        <v>82</v>
      </c>
      <c r="K63" t="s">
        <v>83</v>
      </c>
      <c r="L63" t="s">
        <v>58</v>
      </c>
      <c r="O63">
        <v>15</v>
      </c>
      <c r="T63">
        <v>0</v>
      </c>
      <c r="U63">
        <v>0</v>
      </c>
      <c r="X63" t="s">
        <v>59</v>
      </c>
      <c r="AJ63">
        <v>15</v>
      </c>
      <c r="AL63">
        <v>15</v>
      </c>
      <c r="AO63">
        <v>1</v>
      </c>
      <c r="AW63">
        <v>12</v>
      </c>
      <c r="AX63">
        <v>15</v>
      </c>
      <c r="AY63">
        <v>0.8</v>
      </c>
    </row>
    <row r="64" spans="1:51" ht="14.25">
      <c r="A64">
        <v>250070</v>
      </c>
      <c r="B64">
        <v>2016</v>
      </c>
      <c r="C64" t="s">
        <v>51</v>
      </c>
      <c r="D64" t="s">
        <v>80</v>
      </c>
      <c r="E64" t="s">
        <v>86</v>
      </c>
      <c r="F64">
        <v>150144</v>
      </c>
      <c r="G64" s="6" t="s">
        <v>54</v>
      </c>
      <c r="H64" t="s">
        <v>55</v>
      </c>
      <c r="J64" t="s">
        <v>82</v>
      </c>
      <c r="K64" t="s">
        <v>83</v>
      </c>
      <c r="L64" t="s">
        <v>59</v>
      </c>
      <c r="O64">
        <v>11</v>
      </c>
      <c r="T64">
        <v>0</v>
      </c>
      <c r="U64">
        <v>0</v>
      </c>
      <c r="X64" t="s">
        <v>58</v>
      </c>
      <c r="Y64" t="s">
        <v>59</v>
      </c>
      <c r="Z64" t="s">
        <v>59</v>
      </c>
      <c r="AA64" t="s">
        <v>59</v>
      </c>
      <c r="AB64" t="s">
        <v>59</v>
      </c>
      <c r="AC64" t="s">
        <v>59</v>
      </c>
      <c r="AD64" t="s">
        <v>59</v>
      </c>
      <c r="AE64" t="s">
        <v>59</v>
      </c>
      <c r="AF64" t="s">
        <v>59</v>
      </c>
      <c r="AG64" t="s">
        <v>58</v>
      </c>
      <c r="AH64" t="s">
        <v>59</v>
      </c>
      <c r="AI64" t="s">
        <v>59</v>
      </c>
      <c r="AJ64">
        <v>11</v>
      </c>
      <c r="AL64">
        <v>11</v>
      </c>
      <c r="AO64">
        <v>1</v>
      </c>
      <c r="AW64">
        <v>9</v>
      </c>
      <c r="AX64">
        <v>11</v>
      </c>
      <c r="AY64">
        <v>0.82</v>
      </c>
    </row>
    <row r="65" spans="1:51" ht="14.25">
      <c r="A65">
        <v>250021</v>
      </c>
      <c r="B65">
        <v>2016</v>
      </c>
      <c r="C65" t="s">
        <v>51</v>
      </c>
      <c r="D65" t="s">
        <v>89</v>
      </c>
      <c r="E65" t="s">
        <v>90</v>
      </c>
      <c r="F65">
        <v>150144</v>
      </c>
      <c r="G65" s="6" t="s">
        <v>54</v>
      </c>
      <c r="H65" t="s">
        <v>55</v>
      </c>
      <c r="J65" t="s">
        <v>91</v>
      </c>
      <c r="K65" t="s">
        <v>57</v>
      </c>
      <c r="L65" t="s">
        <v>58</v>
      </c>
      <c r="M65">
        <v>3</v>
      </c>
      <c r="N65">
        <v>1</v>
      </c>
      <c r="O65">
        <v>3</v>
      </c>
      <c r="Q65">
        <v>0</v>
      </c>
      <c r="R65">
        <v>3</v>
      </c>
      <c r="T65">
        <v>0</v>
      </c>
      <c r="U65">
        <v>3</v>
      </c>
      <c r="X65" t="s">
        <v>59</v>
      </c>
      <c r="AJ65">
        <v>6</v>
      </c>
      <c r="AK65">
        <v>3</v>
      </c>
      <c r="AL65">
        <v>3</v>
      </c>
      <c r="AN65">
        <v>1</v>
      </c>
      <c r="AO65">
        <v>1</v>
      </c>
      <c r="AW65">
        <v>1</v>
      </c>
      <c r="AX65">
        <v>6</v>
      </c>
      <c r="AY65">
        <v>0.17</v>
      </c>
    </row>
    <row r="66" spans="1:51" ht="14.25">
      <c r="A66">
        <v>250028</v>
      </c>
      <c r="B66">
        <v>2016</v>
      </c>
      <c r="C66" t="s">
        <v>51</v>
      </c>
      <c r="D66" t="s">
        <v>89</v>
      </c>
      <c r="E66" t="s">
        <v>96</v>
      </c>
      <c r="F66">
        <v>150144</v>
      </c>
      <c r="G66" s="6" t="s">
        <v>54</v>
      </c>
      <c r="H66" t="s">
        <v>55</v>
      </c>
      <c r="J66" t="s">
        <v>97</v>
      </c>
      <c r="K66" t="s">
        <v>57</v>
      </c>
      <c r="L66" t="s">
        <v>58</v>
      </c>
      <c r="O66">
        <v>4</v>
      </c>
      <c r="T66">
        <v>0</v>
      </c>
      <c r="U66">
        <v>0</v>
      </c>
      <c r="X66" t="s">
        <v>59</v>
      </c>
      <c r="AJ66">
        <v>4</v>
      </c>
      <c r="AL66">
        <v>4</v>
      </c>
      <c r="AO66">
        <v>1</v>
      </c>
      <c r="AW66">
        <v>3</v>
      </c>
      <c r="AX66">
        <v>4</v>
      </c>
      <c r="AY66">
        <v>0.75</v>
      </c>
    </row>
    <row r="67" spans="1:51" ht="14.25">
      <c r="A67">
        <v>250077</v>
      </c>
      <c r="B67">
        <v>2016</v>
      </c>
      <c r="C67" t="s">
        <v>51</v>
      </c>
      <c r="D67" t="s">
        <v>100</v>
      </c>
      <c r="E67" t="s">
        <v>101</v>
      </c>
      <c r="F67">
        <v>150144</v>
      </c>
      <c r="G67" s="6" t="s">
        <v>54</v>
      </c>
      <c r="H67" t="s">
        <v>55</v>
      </c>
      <c r="J67" t="s">
        <v>82</v>
      </c>
      <c r="K67" t="s">
        <v>57</v>
      </c>
      <c r="L67" t="s">
        <v>58</v>
      </c>
      <c r="O67">
        <v>10</v>
      </c>
      <c r="T67">
        <v>0</v>
      </c>
      <c r="U67">
        <v>0</v>
      </c>
      <c r="X67" t="s">
        <v>59</v>
      </c>
      <c r="AJ67">
        <v>10</v>
      </c>
      <c r="AL67">
        <v>10</v>
      </c>
      <c r="AO67">
        <v>1</v>
      </c>
      <c r="AW67">
        <v>13</v>
      </c>
      <c r="AX67">
        <v>10</v>
      </c>
      <c r="AY67">
        <v>1.3</v>
      </c>
    </row>
    <row r="68" spans="1:51" ht="14.25">
      <c r="A68">
        <v>250035</v>
      </c>
      <c r="B68">
        <v>2016</v>
      </c>
      <c r="C68" t="s">
        <v>51</v>
      </c>
      <c r="D68" t="s">
        <v>102</v>
      </c>
      <c r="E68" t="s">
        <v>103</v>
      </c>
      <c r="F68">
        <v>150144</v>
      </c>
      <c r="G68" s="6" t="s">
        <v>54</v>
      </c>
      <c r="H68" t="s">
        <v>55</v>
      </c>
      <c r="J68" t="s">
        <v>56</v>
      </c>
      <c r="K68" t="s">
        <v>57</v>
      </c>
      <c r="L68" t="s">
        <v>59</v>
      </c>
      <c r="M68">
        <v>190</v>
      </c>
      <c r="N68">
        <v>42</v>
      </c>
      <c r="Q68">
        <v>0</v>
      </c>
      <c r="R68">
        <v>0</v>
      </c>
      <c r="X68" t="s">
        <v>59</v>
      </c>
      <c r="AJ68">
        <v>190</v>
      </c>
      <c r="AK68">
        <v>190</v>
      </c>
      <c r="AN68">
        <v>1</v>
      </c>
      <c r="AW68">
        <v>157</v>
      </c>
      <c r="AX68">
        <v>190</v>
      </c>
      <c r="AY68">
        <v>0.83</v>
      </c>
    </row>
    <row r="69" spans="1:51" ht="14.25">
      <c r="A69">
        <v>250020</v>
      </c>
      <c r="B69">
        <v>2016</v>
      </c>
      <c r="C69" t="s">
        <v>51</v>
      </c>
      <c r="D69" t="s">
        <v>102</v>
      </c>
      <c r="E69" t="s">
        <v>104</v>
      </c>
      <c r="F69">
        <v>150144</v>
      </c>
      <c r="G69" s="6" t="s">
        <v>54</v>
      </c>
      <c r="H69" t="s">
        <v>55</v>
      </c>
      <c r="J69" t="s">
        <v>56</v>
      </c>
      <c r="K69" t="s">
        <v>57</v>
      </c>
      <c r="L69" t="s">
        <v>59</v>
      </c>
      <c r="M69">
        <v>150</v>
      </c>
      <c r="N69">
        <v>30</v>
      </c>
      <c r="Q69">
        <v>0</v>
      </c>
      <c r="R69">
        <v>0</v>
      </c>
      <c r="X69" t="s">
        <v>59</v>
      </c>
      <c r="AJ69">
        <v>150</v>
      </c>
      <c r="AK69">
        <v>150</v>
      </c>
      <c r="AN69">
        <v>1</v>
      </c>
      <c r="AW69">
        <v>116</v>
      </c>
      <c r="AX69">
        <v>150</v>
      </c>
      <c r="AY69">
        <v>0.77</v>
      </c>
    </row>
    <row r="70" spans="1:51" ht="14.25">
      <c r="A70">
        <v>250038</v>
      </c>
      <c r="B70">
        <v>2016</v>
      </c>
      <c r="C70" t="s">
        <v>51</v>
      </c>
      <c r="D70" t="s">
        <v>105</v>
      </c>
      <c r="E70" t="s">
        <v>106</v>
      </c>
      <c r="F70">
        <v>150144</v>
      </c>
      <c r="G70" s="6" t="s">
        <v>54</v>
      </c>
      <c r="H70" t="s">
        <v>55</v>
      </c>
      <c r="J70" t="s">
        <v>82</v>
      </c>
      <c r="K70" t="s">
        <v>57</v>
      </c>
      <c r="L70" t="s">
        <v>59</v>
      </c>
      <c r="O70">
        <v>85</v>
      </c>
      <c r="T70">
        <v>0</v>
      </c>
      <c r="U70">
        <v>0</v>
      </c>
      <c r="X70" t="s">
        <v>59</v>
      </c>
      <c r="AJ70">
        <v>85</v>
      </c>
      <c r="AL70">
        <v>85</v>
      </c>
      <c r="AO70">
        <v>1</v>
      </c>
      <c r="AW70">
        <v>73</v>
      </c>
      <c r="AX70">
        <v>85</v>
      </c>
      <c r="AY70">
        <v>0.86</v>
      </c>
    </row>
    <row r="71" spans="1:51" ht="14.25">
      <c r="A71">
        <v>250080</v>
      </c>
      <c r="B71">
        <v>2016</v>
      </c>
      <c r="C71" t="s">
        <v>51</v>
      </c>
      <c r="D71" t="s">
        <v>107</v>
      </c>
      <c r="E71" t="s">
        <v>108</v>
      </c>
      <c r="F71">
        <v>150144</v>
      </c>
      <c r="G71" s="6" t="s">
        <v>54</v>
      </c>
      <c r="H71" t="s">
        <v>55</v>
      </c>
      <c r="J71" t="s">
        <v>82</v>
      </c>
      <c r="K71" t="s">
        <v>57</v>
      </c>
      <c r="L71" t="s">
        <v>59</v>
      </c>
      <c r="O71">
        <v>29</v>
      </c>
      <c r="T71">
        <v>0</v>
      </c>
      <c r="U71">
        <v>0</v>
      </c>
      <c r="X71" t="s">
        <v>59</v>
      </c>
      <c r="AJ71">
        <v>29</v>
      </c>
      <c r="AL71">
        <v>29</v>
      </c>
      <c r="AO71">
        <v>1</v>
      </c>
      <c r="AW71">
        <v>23</v>
      </c>
      <c r="AX71">
        <v>29</v>
      </c>
      <c r="AY71">
        <v>0.79</v>
      </c>
    </row>
    <row r="72" spans="1:51" ht="14.25">
      <c r="A72">
        <v>250082</v>
      </c>
      <c r="B72">
        <v>2016</v>
      </c>
      <c r="C72" t="s">
        <v>51</v>
      </c>
      <c r="D72" t="s">
        <v>107</v>
      </c>
      <c r="E72" t="s">
        <v>109</v>
      </c>
      <c r="F72">
        <v>150144</v>
      </c>
      <c r="G72" s="6" t="s">
        <v>54</v>
      </c>
      <c r="H72" t="s">
        <v>55</v>
      </c>
      <c r="J72" t="s">
        <v>56</v>
      </c>
      <c r="K72" t="s">
        <v>57</v>
      </c>
      <c r="L72" t="s">
        <v>58</v>
      </c>
      <c r="M72">
        <v>153</v>
      </c>
      <c r="N72">
        <v>43</v>
      </c>
      <c r="Q72">
        <v>0</v>
      </c>
      <c r="R72">
        <v>0</v>
      </c>
      <c r="X72" t="s">
        <v>59</v>
      </c>
      <c r="AJ72">
        <v>153</v>
      </c>
      <c r="AK72">
        <v>153</v>
      </c>
      <c r="AN72">
        <v>1</v>
      </c>
      <c r="AW72">
        <v>154</v>
      </c>
      <c r="AX72">
        <v>153</v>
      </c>
      <c r="AY72">
        <v>1.01</v>
      </c>
    </row>
    <row r="73" spans="1:51" ht="14.25">
      <c r="A73">
        <v>250027</v>
      </c>
      <c r="B73">
        <v>2016</v>
      </c>
      <c r="C73" t="s">
        <v>51</v>
      </c>
      <c r="D73" t="s">
        <v>107</v>
      </c>
      <c r="E73" t="s">
        <v>110</v>
      </c>
      <c r="F73">
        <v>150144</v>
      </c>
      <c r="G73" s="6" t="s">
        <v>54</v>
      </c>
      <c r="H73" t="s">
        <v>55</v>
      </c>
      <c r="J73" t="s">
        <v>82</v>
      </c>
      <c r="K73" t="s">
        <v>57</v>
      </c>
      <c r="L73" t="s">
        <v>59</v>
      </c>
      <c r="O73">
        <v>64</v>
      </c>
      <c r="T73">
        <v>0</v>
      </c>
      <c r="U73">
        <v>0</v>
      </c>
      <c r="X73" t="s">
        <v>59</v>
      </c>
      <c r="AJ73">
        <v>64</v>
      </c>
      <c r="AL73">
        <v>64</v>
      </c>
      <c r="AO73">
        <v>1</v>
      </c>
      <c r="AW73">
        <v>57</v>
      </c>
      <c r="AX73">
        <v>64</v>
      </c>
      <c r="AY73">
        <v>0.89</v>
      </c>
    </row>
    <row r="74" spans="1:51" ht="14.25">
      <c r="A74">
        <v>250023</v>
      </c>
      <c r="B74">
        <v>2016</v>
      </c>
      <c r="C74" t="s">
        <v>51</v>
      </c>
      <c r="D74" t="s">
        <v>107</v>
      </c>
      <c r="E74" t="s">
        <v>111</v>
      </c>
      <c r="F74">
        <v>150144</v>
      </c>
      <c r="G74" s="6" t="s">
        <v>54</v>
      </c>
      <c r="H74" t="s">
        <v>55</v>
      </c>
      <c r="J74" t="s">
        <v>56</v>
      </c>
      <c r="K74" t="s">
        <v>57</v>
      </c>
      <c r="L74" t="s">
        <v>58</v>
      </c>
      <c r="M74">
        <v>132</v>
      </c>
      <c r="N74">
        <v>33</v>
      </c>
      <c r="Q74">
        <v>0</v>
      </c>
      <c r="R74">
        <v>0</v>
      </c>
      <c r="X74" t="s">
        <v>59</v>
      </c>
      <c r="AJ74">
        <v>132</v>
      </c>
      <c r="AK74">
        <v>132</v>
      </c>
      <c r="AN74">
        <v>1</v>
      </c>
      <c r="AW74">
        <v>125</v>
      </c>
      <c r="AX74">
        <v>132</v>
      </c>
      <c r="AY74">
        <v>0.95</v>
      </c>
    </row>
    <row r="75" spans="1:51" ht="14.25">
      <c r="A75">
        <v>250063</v>
      </c>
      <c r="B75">
        <v>2016</v>
      </c>
      <c r="C75" t="s">
        <v>51</v>
      </c>
      <c r="D75" s="2" t="s">
        <v>132</v>
      </c>
      <c r="E75" t="s">
        <v>134</v>
      </c>
      <c r="F75">
        <v>150144</v>
      </c>
      <c r="G75" s="6" t="s">
        <v>54</v>
      </c>
      <c r="H75" t="s">
        <v>55</v>
      </c>
      <c r="J75" t="s">
        <v>135</v>
      </c>
      <c r="K75" t="s">
        <v>73</v>
      </c>
      <c r="L75" t="s">
        <v>59</v>
      </c>
      <c r="O75">
        <v>10</v>
      </c>
      <c r="T75">
        <v>0</v>
      </c>
      <c r="U75">
        <v>0</v>
      </c>
      <c r="X75" t="s">
        <v>59</v>
      </c>
      <c r="AJ75">
        <v>10</v>
      </c>
      <c r="AW75" s="2">
        <v>1</v>
      </c>
      <c r="AX75">
        <v>10</v>
      </c>
      <c r="AY75">
        <v>0.1</v>
      </c>
    </row>
    <row r="76" spans="1:51" ht="14.25">
      <c r="A76">
        <v>250064</v>
      </c>
      <c r="B76">
        <v>2016</v>
      </c>
      <c r="C76" t="s">
        <v>51</v>
      </c>
      <c r="D76" t="s">
        <v>147</v>
      </c>
      <c r="E76" t="s">
        <v>148</v>
      </c>
      <c r="F76">
        <v>150144</v>
      </c>
      <c r="G76" s="6" t="s">
        <v>54</v>
      </c>
      <c r="H76" t="s">
        <v>55</v>
      </c>
      <c r="J76" t="s">
        <v>82</v>
      </c>
      <c r="K76" t="s">
        <v>57</v>
      </c>
      <c r="L76" t="s">
        <v>58</v>
      </c>
      <c r="O76">
        <v>5</v>
      </c>
      <c r="T76">
        <v>0</v>
      </c>
      <c r="U76">
        <v>0</v>
      </c>
      <c r="X76" t="s">
        <v>59</v>
      </c>
      <c r="AJ76">
        <v>5</v>
      </c>
      <c r="AL76">
        <v>5</v>
      </c>
      <c r="AO76">
        <v>1</v>
      </c>
      <c r="AW76">
        <v>5</v>
      </c>
      <c r="AX76">
        <v>5</v>
      </c>
      <c r="AY76">
        <v>1</v>
      </c>
    </row>
    <row r="77" spans="1:51" ht="14.25">
      <c r="A77">
        <v>250042</v>
      </c>
      <c r="B77">
        <v>2016</v>
      </c>
      <c r="C77" t="s">
        <v>51</v>
      </c>
      <c r="D77" t="s">
        <v>147</v>
      </c>
      <c r="E77" t="s">
        <v>149</v>
      </c>
      <c r="F77">
        <v>150144</v>
      </c>
      <c r="G77" s="6" t="s">
        <v>54</v>
      </c>
      <c r="H77" t="s">
        <v>55</v>
      </c>
      <c r="J77" t="s">
        <v>82</v>
      </c>
      <c r="K77" t="s">
        <v>57</v>
      </c>
      <c r="L77" t="s">
        <v>59</v>
      </c>
      <c r="O77">
        <v>10</v>
      </c>
      <c r="T77">
        <v>0</v>
      </c>
      <c r="U77">
        <v>0</v>
      </c>
      <c r="X77" t="s">
        <v>59</v>
      </c>
      <c r="AJ77">
        <v>10</v>
      </c>
      <c r="AL77">
        <v>10</v>
      </c>
      <c r="AO77">
        <v>1</v>
      </c>
      <c r="AW77">
        <v>6</v>
      </c>
      <c r="AX77">
        <v>10</v>
      </c>
      <c r="AY77">
        <v>0.6</v>
      </c>
    </row>
    <row r="78" spans="1:51" ht="14.25">
      <c r="A78">
        <v>250024</v>
      </c>
      <c r="B78">
        <v>2016</v>
      </c>
      <c r="C78" t="s">
        <v>51</v>
      </c>
      <c r="D78" t="s">
        <v>154</v>
      </c>
      <c r="E78" t="s">
        <v>155</v>
      </c>
      <c r="F78">
        <v>150144</v>
      </c>
      <c r="G78" s="6" t="s">
        <v>54</v>
      </c>
      <c r="H78" t="s">
        <v>55</v>
      </c>
      <c r="J78" t="s">
        <v>82</v>
      </c>
      <c r="K78" t="s">
        <v>57</v>
      </c>
      <c r="L78" t="s">
        <v>58</v>
      </c>
      <c r="O78">
        <v>9</v>
      </c>
      <c r="T78">
        <v>0</v>
      </c>
      <c r="U78">
        <v>0</v>
      </c>
      <c r="X78" t="s">
        <v>59</v>
      </c>
      <c r="AJ78">
        <v>9</v>
      </c>
      <c r="AL78">
        <v>9</v>
      </c>
      <c r="AO78">
        <v>1</v>
      </c>
      <c r="AW78">
        <v>9</v>
      </c>
      <c r="AX78">
        <v>9</v>
      </c>
      <c r="AY78">
        <v>1</v>
      </c>
    </row>
    <row r="79" spans="1:51" ht="14.25">
      <c r="A79">
        <v>250037</v>
      </c>
      <c r="B79">
        <v>2016</v>
      </c>
      <c r="C79" t="s">
        <v>51</v>
      </c>
      <c r="D79" t="s">
        <v>156</v>
      </c>
      <c r="E79" t="s">
        <v>157</v>
      </c>
      <c r="F79">
        <v>150144</v>
      </c>
      <c r="G79" s="6" t="s">
        <v>54</v>
      </c>
      <c r="H79" t="s">
        <v>55</v>
      </c>
      <c r="J79" t="s">
        <v>91</v>
      </c>
      <c r="K79" t="s">
        <v>57</v>
      </c>
      <c r="L79" t="s">
        <v>58</v>
      </c>
      <c r="M79">
        <v>30</v>
      </c>
      <c r="N79">
        <v>12</v>
      </c>
      <c r="O79">
        <v>0</v>
      </c>
      <c r="Q79">
        <v>0</v>
      </c>
      <c r="R79">
        <v>0</v>
      </c>
      <c r="X79" t="s">
        <v>59</v>
      </c>
      <c r="AJ79">
        <v>30</v>
      </c>
      <c r="AK79">
        <v>30</v>
      </c>
      <c r="AL79">
        <v>0</v>
      </c>
      <c r="AN79">
        <v>1</v>
      </c>
      <c r="AW79">
        <v>22</v>
      </c>
      <c r="AX79">
        <v>30</v>
      </c>
      <c r="AY79">
        <v>0.73</v>
      </c>
    </row>
    <row r="80" spans="1:51" ht="14.25">
      <c r="A80">
        <v>251902</v>
      </c>
      <c r="B80">
        <v>2016</v>
      </c>
      <c r="C80" t="s">
        <v>51</v>
      </c>
      <c r="D80" t="s">
        <v>158</v>
      </c>
      <c r="E80" t="s">
        <v>159</v>
      </c>
      <c r="F80">
        <v>150144</v>
      </c>
      <c r="G80" s="6" t="s">
        <v>54</v>
      </c>
      <c r="H80" t="s">
        <v>55</v>
      </c>
      <c r="J80" t="s">
        <v>135</v>
      </c>
      <c r="L80" t="s">
        <v>59</v>
      </c>
      <c r="O80">
        <v>15</v>
      </c>
      <c r="T80">
        <v>15</v>
      </c>
      <c r="U80">
        <v>0</v>
      </c>
      <c r="X80" t="s">
        <v>58</v>
      </c>
      <c r="Y80" t="s">
        <v>59</v>
      </c>
      <c r="Z80" t="s">
        <v>59</v>
      </c>
      <c r="AA80" t="s">
        <v>58</v>
      </c>
      <c r="AB80" t="s">
        <v>59</v>
      </c>
      <c r="AC80" t="s">
        <v>59</v>
      </c>
      <c r="AD80" t="s">
        <v>59</v>
      </c>
      <c r="AE80" t="s">
        <v>59</v>
      </c>
      <c r="AF80" t="s">
        <v>59</v>
      </c>
      <c r="AG80" t="s">
        <v>59</v>
      </c>
      <c r="AH80" t="s">
        <v>59</v>
      </c>
      <c r="AI80" t="s">
        <v>59</v>
      </c>
      <c r="AJ80">
        <v>15</v>
      </c>
      <c r="AL80">
        <v>15</v>
      </c>
      <c r="AO80">
        <v>1</v>
      </c>
      <c r="AW80">
        <v>6</v>
      </c>
      <c r="AX80">
        <v>15</v>
      </c>
      <c r="AY80">
        <v>0.4</v>
      </c>
    </row>
    <row r="81" spans="1:51" ht="14.25">
      <c r="A81">
        <v>250065</v>
      </c>
      <c r="B81">
        <v>2016</v>
      </c>
      <c r="C81" t="s">
        <v>51</v>
      </c>
      <c r="D81" t="s">
        <v>158</v>
      </c>
      <c r="E81" t="s">
        <v>167</v>
      </c>
      <c r="F81">
        <v>150144</v>
      </c>
      <c r="G81" s="6" t="s">
        <v>54</v>
      </c>
      <c r="H81" t="s">
        <v>55</v>
      </c>
      <c r="J81" t="s">
        <v>82</v>
      </c>
      <c r="L81" t="s">
        <v>58</v>
      </c>
      <c r="O81">
        <v>98</v>
      </c>
      <c r="T81">
        <v>98</v>
      </c>
      <c r="U81">
        <v>0</v>
      </c>
      <c r="X81" t="s">
        <v>58</v>
      </c>
      <c r="Y81" t="s">
        <v>59</v>
      </c>
      <c r="Z81" t="s">
        <v>59</v>
      </c>
      <c r="AA81" t="s">
        <v>58</v>
      </c>
      <c r="AB81" t="s">
        <v>59</v>
      </c>
      <c r="AC81" t="s">
        <v>59</v>
      </c>
      <c r="AD81" t="s">
        <v>59</v>
      </c>
      <c r="AE81" t="s">
        <v>59</v>
      </c>
      <c r="AF81" t="s">
        <v>59</v>
      </c>
      <c r="AG81" t="s">
        <v>59</v>
      </c>
      <c r="AH81" t="s">
        <v>59</v>
      </c>
      <c r="AI81" t="s">
        <v>59</v>
      </c>
      <c r="AJ81">
        <v>98</v>
      </c>
      <c r="AL81">
        <v>98</v>
      </c>
      <c r="AO81">
        <v>1</v>
      </c>
      <c r="AW81">
        <v>84</v>
      </c>
      <c r="AX81">
        <v>98</v>
      </c>
      <c r="AY81">
        <v>0.86</v>
      </c>
    </row>
    <row r="82" spans="1:51" ht="14.25">
      <c r="A82">
        <v>250062</v>
      </c>
      <c r="B82">
        <v>2016</v>
      </c>
      <c r="C82" t="s">
        <v>51</v>
      </c>
      <c r="D82" t="s">
        <v>158</v>
      </c>
      <c r="E82" t="s">
        <v>171</v>
      </c>
      <c r="F82">
        <v>150144</v>
      </c>
      <c r="G82" s="6" t="s">
        <v>54</v>
      </c>
      <c r="H82" t="s">
        <v>55</v>
      </c>
      <c r="J82" t="s">
        <v>56</v>
      </c>
      <c r="K82" t="s">
        <v>57</v>
      </c>
      <c r="L82" t="s">
        <v>59</v>
      </c>
      <c r="M82">
        <v>20</v>
      </c>
      <c r="N82">
        <v>5</v>
      </c>
      <c r="Q82">
        <v>0</v>
      </c>
      <c r="R82">
        <v>0</v>
      </c>
      <c r="X82" t="s">
        <v>59</v>
      </c>
      <c r="AJ82">
        <v>20</v>
      </c>
      <c r="AK82">
        <v>20</v>
      </c>
      <c r="AN82">
        <v>1</v>
      </c>
      <c r="AW82">
        <v>19</v>
      </c>
      <c r="AX82">
        <v>20</v>
      </c>
      <c r="AY82">
        <v>0.95</v>
      </c>
    </row>
    <row r="83" spans="1:51" ht="14.25">
      <c r="A83">
        <v>250054</v>
      </c>
      <c r="B83">
        <v>2016</v>
      </c>
      <c r="C83" t="s">
        <v>51</v>
      </c>
      <c r="D83" t="s">
        <v>172</v>
      </c>
      <c r="E83" t="s">
        <v>174</v>
      </c>
      <c r="F83">
        <v>150144</v>
      </c>
      <c r="G83" s="6" t="s">
        <v>54</v>
      </c>
      <c r="H83" t="s">
        <v>55</v>
      </c>
      <c r="J83" t="s">
        <v>65</v>
      </c>
      <c r="L83" t="s">
        <v>59</v>
      </c>
      <c r="M83">
        <v>32</v>
      </c>
      <c r="N83">
        <v>8</v>
      </c>
      <c r="O83">
        <v>55</v>
      </c>
      <c r="Q83">
        <v>0</v>
      </c>
      <c r="R83">
        <v>0</v>
      </c>
      <c r="T83">
        <v>0</v>
      </c>
      <c r="U83">
        <v>0</v>
      </c>
      <c r="X83" t="s">
        <v>59</v>
      </c>
      <c r="AJ83">
        <v>87</v>
      </c>
      <c r="AK83">
        <v>32</v>
      </c>
      <c r="AL83">
        <v>55</v>
      </c>
      <c r="AN83">
        <v>1</v>
      </c>
      <c r="AO83">
        <v>1</v>
      </c>
      <c r="AW83">
        <v>68</v>
      </c>
      <c r="AX83">
        <v>87</v>
      </c>
      <c r="AY83">
        <v>0.78</v>
      </c>
    </row>
    <row r="84" spans="1:51" ht="14.25">
      <c r="A84">
        <v>250056</v>
      </c>
      <c r="B84">
        <v>2016</v>
      </c>
      <c r="C84" t="s">
        <v>51</v>
      </c>
      <c r="D84" s="2" t="s">
        <v>175</v>
      </c>
      <c r="E84" t="s">
        <v>177</v>
      </c>
      <c r="F84">
        <v>150144</v>
      </c>
      <c r="G84" s="6" t="s">
        <v>54</v>
      </c>
      <c r="H84" t="s">
        <v>55</v>
      </c>
      <c r="J84" t="s">
        <v>56</v>
      </c>
      <c r="K84" t="s">
        <v>73</v>
      </c>
      <c r="L84" t="s">
        <v>59</v>
      </c>
      <c r="M84">
        <v>1</v>
      </c>
      <c r="N84">
        <v>1</v>
      </c>
      <c r="Q84">
        <v>0</v>
      </c>
      <c r="R84">
        <v>0</v>
      </c>
      <c r="X84" t="s">
        <v>59</v>
      </c>
      <c r="AJ84">
        <v>1</v>
      </c>
      <c r="AW84" s="2">
        <v>1</v>
      </c>
      <c r="AX84">
        <v>1</v>
      </c>
      <c r="AY84">
        <v>1</v>
      </c>
    </row>
    <row r="85" spans="1:51" ht="14.25">
      <c r="A85">
        <v>250066</v>
      </c>
      <c r="B85">
        <v>2016</v>
      </c>
      <c r="C85" t="s">
        <v>51</v>
      </c>
      <c r="D85" t="s">
        <v>178</v>
      </c>
      <c r="E85" t="s">
        <v>179</v>
      </c>
      <c r="F85">
        <v>150144</v>
      </c>
      <c r="G85" s="6" t="s">
        <v>54</v>
      </c>
      <c r="H85" t="s">
        <v>55</v>
      </c>
      <c r="J85" t="s">
        <v>135</v>
      </c>
      <c r="K85" t="s">
        <v>57</v>
      </c>
      <c r="L85" t="s">
        <v>59</v>
      </c>
      <c r="O85">
        <v>8</v>
      </c>
      <c r="T85">
        <v>0</v>
      </c>
      <c r="U85">
        <v>0</v>
      </c>
      <c r="X85" t="s">
        <v>59</v>
      </c>
      <c r="AJ85">
        <v>8</v>
      </c>
      <c r="AL85">
        <v>8</v>
      </c>
      <c r="AO85">
        <v>1</v>
      </c>
      <c r="AW85">
        <v>5</v>
      </c>
      <c r="AX85">
        <v>8</v>
      </c>
      <c r="AY85">
        <v>0.62</v>
      </c>
    </row>
    <row r="86" spans="1:51" ht="14.25">
      <c r="A86">
        <v>250055</v>
      </c>
      <c r="B86">
        <v>2016</v>
      </c>
      <c r="C86" t="s">
        <v>51</v>
      </c>
      <c r="D86" t="s">
        <v>178</v>
      </c>
      <c r="E86" t="s">
        <v>180</v>
      </c>
      <c r="F86">
        <v>150144</v>
      </c>
      <c r="G86" s="6" t="s">
        <v>54</v>
      </c>
      <c r="H86" t="s">
        <v>55</v>
      </c>
      <c r="J86" t="s">
        <v>91</v>
      </c>
      <c r="L86" t="s">
        <v>59</v>
      </c>
      <c r="M86">
        <v>30</v>
      </c>
      <c r="N86">
        <v>3</v>
      </c>
      <c r="Q86">
        <v>0</v>
      </c>
      <c r="R86">
        <v>0</v>
      </c>
      <c r="X86" t="s">
        <v>59</v>
      </c>
      <c r="AJ86">
        <v>30</v>
      </c>
      <c r="AK86">
        <v>30</v>
      </c>
      <c r="AN86">
        <v>1</v>
      </c>
      <c r="AW86">
        <v>20</v>
      </c>
      <c r="AX86">
        <v>30</v>
      </c>
      <c r="AY86">
        <v>0.67</v>
      </c>
    </row>
    <row r="87" spans="13:51" ht="14.25">
      <c r="M87" t="s">
        <v>181</v>
      </c>
      <c r="N87" t="s">
        <v>182</v>
      </c>
      <c r="O87" t="s">
        <v>183</v>
      </c>
      <c r="P87" t="s">
        <v>184</v>
      </c>
      <c r="Q87" t="s">
        <v>185</v>
      </c>
      <c r="R87" t="s">
        <v>186</v>
      </c>
      <c r="S87" t="s">
        <v>187</v>
      </c>
      <c r="T87" t="s">
        <v>182</v>
      </c>
      <c r="U87" t="s">
        <v>186</v>
      </c>
      <c r="V87" t="s">
        <v>188</v>
      </c>
      <c r="W87" t="s">
        <v>189</v>
      </c>
      <c r="AJ87" t="s">
        <v>190</v>
      </c>
      <c r="AK87" t="s">
        <v>191</v>
      </c>
      <c r="AL87" t="s">
        <v>192</v>
      </c>
      <c r="AM87" t="s">
        <v>184</v>
      </c>
      <c r="AQ87" t="s">
        <v>193</v>
      </c>
      <c r="AR87" t="s">
        <v>193</v>
      </c>
      <c r="AU87" t="s">
        <v>194</v>
      </c>
      <c r="AV87" t="s">
        <v>193</v>
      </c>
      <c r="AW87" s="1">
        <f>SUM(AW58:AW86)</f>
        <v>1780</v>
      </c>
      <c r="AX87" s="1">
        <f>SUM(AX58:AX86)</f>
        <v>2003</v>
      </c>
      <c r="AY87" s="3">
        <f>AW87/AX87</f>
        <v>0.8886669995007489</v>
      </c>
    </row>
    <row r="88" ht="14.25">
      <c r="AW88">
        <f>AW87+AW28</f>
        <v>2767</v>
      </c>
    </row>
  </sheetData>
  <sheetProtection/>
  <printOptions gridLines="1"/>
  <pageMargins left="0.7" right="0.7" top="0.75" bottom="0.75" header="0.3" footer="0.3"/>
  <pageSetup fitToWidth="4" horizontalDpi="600" verticalDpi="600" orientation="landscape" scale="55" r:id="rId1"/>
  <headerFooter>
    <oddHeader>&amp;C&amp;"-,Bold"&amp;12 2016 Housing Inventory Chart - HI-501 Oahu Continuum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2016-07-29T18:16:04Z</dcterms:modified>
  <cp:category/>
  <cp:version/>
  <cp:contentType/>
  <cp:contentStatus/>
</cp:coreProperties>
</file>